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BBCA94C7-1EB0-4FD9-A165-D5355298208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O16" i="1"/>
  <c r="O15" i="1"/>
  <c r="O13" i="1"/>
  <c r="O18" i="1"/>
  <c r="M17" i="1"/>
  <c r="M16" i="1"/>
  <c r="M15" i="1"/>
  <c r="M13" i="1"/>
  <c r="M18" i="1" s="1"/>
  <c r="AE18" i="1"/>
  <c r="AD18" i="1"/>
  <c r="AC18" i="1"/>
  <c r="AB18" i="1"/>
  <c r="AA18" i="1"/>
  <c r="Z18" i="1"/>
  <c r="Y18" i="1"/>
  <c r="I24" i="1"/>
  <c r="N24" i="1" s="1"/>
  <c r="X18" i="1"/>
  <c r="H24" i="1"/>
  <c r="W18" i="1"/>
  <c r="G24" i="1"/>
  <c r="V18" i="1"/>
  <c r="F24" i="1"/>
  <c r="U18" i="1"/>
  <c r="E24" i="1"/>
  <c r="T18" i="1"/>
  <c r="I23" i="1"/>
  <c r="N23" i="1" s="1"/>
  <c r="S18" i="1"/>
  <c r="H23" i="1"/>
  <c r="R18" i="1"/>
  <c r="G23" i="1"/>
  <c r="Q18" i="1"/>
  <c r="F23" i="1"/>
  <c r="P18" i="1"/>
  <c r="E23" i="1"/>
  <c r="L18" i="1"/>
  <c r="K18" i="1"/>
  <c r="J18" i="1"/>
  <c r="I18" i="1"/>
  <c r="I22" i="1" s="1"/>
  <c r="H18" i="1"/>
  <c r="H22" i="1" s="1"/>
  <c r="G18" i="1"/>
  <c r="G22" i="1" s="1"/>
  <c r="G25" i="1" s="1"/>
  <c r="F18" i="1"/>
  <c r="F22" i="1" s="1"/>
  <c r="E18" i="1"/>
  <c r="E22" i="1" s="1"/>
  <c r="E25" i="1" s="1"/>
  <c r="D19" i="1"/>
  <c r="O22" i="1"/>
  <c r="O25" i="1" s="1"/>
  <c r="L24" i="1"/>
  <c r="M23" i="1"/>
  <c r="M24" i="1"/>
  <c r="K23" i="1" l="1"/>
  <c r="K24" i="1"/>
  <c r="M22" i="1"/>
  <c r="I25" i="1"/>
  <c r="M25" i="1" s="1"/>
  <c r="F25" i="1"/>
  <c r="K25" i="1" s="1"/>
  <c r="K22" i="1"/>
  <c r="L22" i="1"/>
  <c r="H25" i="1"/>
  <c r="L25" i="1" s="1"/>
  <c r="N18" i="1"/>
  <c r="N22" i="1" s="1"/>
  <c r="N25" i="1"/>
  <c r="L23" i="1"/>
</calcChain>
</file>

<file path=xl/sharedStrings.xml><?xml version="1.0" encoding="utf-8"?>
<sst xmlns="http://schemas.openxmlformats.org/spreadsheetml/2006/main" count="138" uniqueCount="89">
  <si>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</si>
  <si>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</si>
  <si>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</si>
  <si>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</si>
  <si>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</si>
  <si>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</si>
  <si>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</si>
  <si>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</si>
  <si>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</si>
  <si>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</si>
  <si>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</si>
  <si>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</si>
  <si>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</si>
  <si>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</si>
  <si>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</si>
  <si>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</si>
  <si>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</si>
  <si>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</si>
  <si>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</si>
  <si>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</si>
  <si>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</si>
  <si>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</si>
  <si>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</si>
  <si>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</si>
  <si>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</si>
  <si>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</si>
  <si>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</si>
  <si>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</si>
  <si>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</si>
  <si>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</si>
  <si>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</si>
  <si>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</si>
  <si>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</si>
  <si>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</si>
  <si>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</si>
  <si>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Fera = Fera, Rauma  (1958)</t>
  </si>
  <si>
    <t>Kati Rantala</t>
  </si>
  <si>
    <t>12.</t>
  </si>
  <si>
    <t>Fera</t>
  </si>
  <si>
    <t>ykköspesis</t>
  </si>
  <si>
    <t>karsintasarja</t>
  </si>
  <si>
    <t>2.</t>
  </si>
  <si>
    <t>play off</t>
  </si>
  <si>
    <t>1.</t>
  </si>
  <si>
    <t>18.4.1977</t>
  </si>
  <si>
    <t>suomensarja</t>
  </si>
  <si>
    <t>ENSIMMÄISET</t>
  </si>
  <si>
    <t>Ottelu</t>
  </si>
  <si>
    <t>1.  ottelu</t>
  </si>
  <si>
    <t>Lyöty juoksu</t>
  </si>
  <si>
    <t>2.  ottelu</t>
  </si>
  <si>
    <t>Tuotu juoksu</t>
  </si>
  <si>
    <t>Kunnari</t>
  </si>
  <si>
    <t>13.05. 1999  Fera - ViVe  1-0  (1-1, 4-3)</t>
  </si>
  <si>
    <t>15.05. 1999  Fera - Kirittäret  0-1  (1-1, 1-5)</t>
  </si>
  <si>
    <t>21.07. 1999  Fera - PeTo  0-1  (2-7, 3-3)</t>
  </si>
  <si>
    <t>13.  ottelu</t>
  </si>
  <si>
    <t xml:space="preserve">  22 v   0 kk 25 pv</t>
  </si>
  <si>
    <t xml:space="preserve">  22 v   0 kk 27 pv</t>
  </si>
  <si>
    <t xml:space="preserve">  22 v   3 kk   3 pv</t>
  </si>
  <si>
    <t>KaMa</t>
  </si>
  <si>
    <t>KaMa = Kankaanpään Maila  (1958)</t>
  </si>
  <si>
    <t>ykkössarja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</si>
  <si>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</si>
  <si>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</si>
  <si>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</si>
  <si>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</si>
  <si>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</si>
  <si>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</si>
  <si>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</si>
  <si>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</si>
  <si>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</si>
  <si>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</si>
  <si>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</si>
  <si>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</si>
  <si>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</si>
  <si>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</si>
  <si>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29.06. 2002  Seinäjoki</t>
  </si>
  <si>
    <t>0-2  (2-3, 0-4)</t>
  </si>
  <si>
    <t>Risto Ojanperä</t>
  </si>
  <si>
    <t>3420</t>
  </si>
  <si>
    <t>25 v  2 kk  11 pv</t>
  </si>
  <si>
    <t xml:space="preserve"> ITÄ - LÄNSI - KORTTI</t>
  </si>
  <si>
    <t>NAISET</t>
  </si>
  <si>
    <t>jok</t>
  </si>
  <si>
    <t>3/6</t>
  </si>
  <si>
    <t xml:space="preserve">Kiri </t>
  </si>
  <si>
    <t>Kiri = Jyväskylän Kiri  (1930)</t>
  </si>
  <si>
    <t>Kiri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</si>
</sst>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165" fontId="1" fillId="6" borderId="3" xfId="0" applyNumberFormat="1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6" xfId="0" applyFont="1" applyFill="1" applyBorder="1"/>
    <xf numFmtId="0" fontId="8" fillId="6" borderId="1" xfId="0" applyFont="1" applyFill="1" applyBorder="1"/>
    <xf numFmtId="0" fontId="1" fillId="8" borderId="1" xfId="0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8" borderId="4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left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1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4" customWidth="1"/>
    <col min="4" max="4" width="11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1.8554687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>
        <v>1</v>
      </c>
      <c r="B1" s="28" t="s">
        <v>36</v>
      </c>
      <c r="C1" s="2"/>
      <c r="D1" s="3"/>
      <c r="E1" s="4" t="s">
        <v>44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13" t="s">
        <v>29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30</v>
      </c>
      <c r="AD3" s="17" t="s">
        <v>31</v>
      </c>
      <c r="AE3" s="18" t="s">
        <v>32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66">
        <v>1990</v>
      </c>
      <c r="C4" s="66"/>
      <c r="D4" s="67" t="s">
        <v>60</v>
      </c>
      <c r="E4" s="66"/>
      <c r="F4" s="69" t="s">
        <v>45</v>
      </c>
      <c r="G4" s="70"/>
      <c r="H4" s="71"/>
      <c r="I4" s="66"/>
      <c r="J4" s="66"/>
      <c r="K4" s="66"/>
      <c r="L4" s="66"/>
      <c r="M4" s="66"/>
      <c r="N4" s="76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13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58">
        <v>1991</v>
      </c>
      <c r="C5" s="58"/>
      <c r="D5" s="59" t="s">
        <v>60</v>
      </c>
      <c r="E5" s="58"/>
      <c r="F5" s="61" t="s">
        <v>62</v>
      </c>
      <c r="G5" s="65"/>
      <c r="H5" s="64"/>
      <c r="I5" s="58"/>
      <c r="J5" s="58"/>
      <c r="K5" s="58"/>
      <c r="L5" s="58"/>
      <c r="M5" s="58"/>
      <c r="N5" s="75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58">
        <v>1992</v>
      </c>
      <c r="C6" s="58"/>
      <c r="D6" s="59" t="s">
        <v>60</v>
      </c>
      <c r="E6" s="58"/>
      <c r="F6" s="61" t="s">
        <v>39</v>
      </c>
      <c r="G6" s="65"/>
      <c r="H6" s="64"/>
      <c r="I6" s="58"/>
      <c r="J6" s="58"/>
      <c r="K6" s="58"/>
      <c r="L6" s="58"/>
      <c r="M6" s="58"/>
      <c r="N6" s="75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13"/>
      <c r="AG6" s="23"/>
      <c r="AH6" s="8"/>
      <c r="AI6" s="8"/>
      <c r="AJ6" s="8"/>
      <c r="AK6" s="8"/>
      <c r="AL6" s="8"/>
    </row>
    <row r="7" spans="1:38" ht="15" customHeight="1" x14ac:dyDescent="0.25">
      <c r="A7" s="1"/>
      <c r="B7" s="66">
        <v>1993</v>
      </c>
      <c r="C7" s="66"/>
      <c r="D7" s="67" t="s">
        <v>38</v>
      </c>
      <c r="E7" s="68"/>
      <c r="F7" s="69" t="s">
        <v>45</v>
      </c>
      <c r="G7" s="70"/>
      <c r="H7" s="71"/>
      <c r="I7" s="66"/>
      <c r="J7" s="66"/>
      <c r="K7" s="66"/>
      <c r="L7" s="66"/>
      <c r="M7" s="66"/>
      <c r="N7" s="66"/>
      <c r="O7" s="36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13"/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58">
        <v>1994</v>
      </c>
      <c r="C8" s="58"/>
      <c r="D8" s="59" t="s">
        <v>38</v>
      </c>
      <c r="E8" s="60"/>
      <c r="F8" s="61" t="s">
        <v>39</v>
      </c>
      <c r="G8" s="65"/>
      <c r="H8" s="64"/>
      <c r="I8" s="58"/>
      <c r="J8" s="58"/>
      <c r="K8" s="58"/>
      <c r="L8" s="58"/>
      <c r="M8" s="58"/>
      <c r="N8" s="58"/>
      <c r="O8" s="36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13"/>
      <c r="AG8" s="23"/>
      <c r="AH8" s="8"/>
      <c r="AI8" s="8"/>
      <c r="AJ8" s="8"/>
      <c r="AK8" s="8"/>
      <c r="AL8" s="8"/>
    </row>
    <row r="9" spans="1:38" ht="15" customHeight="1" x14ac:dyDescent="0.25">
      <c r="A9" s="1"/>
      <c r="B9" s="58">
        <v>1995</v>
      </c>
      <c r="C9" s="58"/>
      <c r="D9" s="59" t="s">
        <v>38</v>
      </c>
      <c r="E9" s="60"/>
      <c r="F9" s="61" t="s">
        <v>39</v>
      </c>
      <c r="G9" s="65"/>
      <c r="H9" s="64"/>
      <c r="I9" s="58"/>
      <c r="J9" s="58"/>
      <c r="K9" s="58"/>
      <c r="L9" s="58"/>
      <c r="M9" s="58"/>
      <c r="N9" s="58"/>
      <c r="O9" s="36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13"/>
      <c r="AG9" s="23"/>
      <c r="AH9" s="8"/>
      <c r="AI9" s="8"/>
      <c r="AJ9" s="8"/>
      <c r="AK9" s="8"/>
      <c r="AL9" s="8"/>
    </row>
    <row r="10" spans="1:38" ht="15" customHeight="1" x14ac:dyDescent="0.25">
      <c r="A10" s="1"/>
      <c r="B10" s="58">
        <v>1996</v>
      </c>
      <c r="C10" s="58"/>
      <c r="D10" s="59" t="s">
        <v>38</v>
      </c>
      <c r="E10" s="60"/>
      <c r="F10" s="61" t="s">
        <v>39</v>
      </c>
      <c r="G10" s="65"/>
      <c r="H10" s="64"/>
      <c r="I10" s="58"/>
      <c r="J10" s="58"/>
      <c r="K10" s="58"/>
      <c r="L10" s="58"/>
      <c r="M10" s="58"/>
      <c r="N10" s="58"/>
      <c r="O10" s="36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13"/>
      <c r="AG10" s="23"/>
      <c r="AH10" s="8"/>
      <c r="AI10" s="8"/>
      <c r="AJ10" s="8"/>
      <c r="AK10" s="8"/>
      <c r="AL10" s="8"/>
    </row>
    <row r="11" spans="1:38" ht="15" customHeight="1" x14ac:dyDescent="0.25">
      <c r="A11" s="1"/>
      <c r="B11" s="58">
        <v>1997</v>
      </c>
      <c r="C11" s="58"/>
      <c r="D11" s="59" t="s">
        <v>38</v>
      </c>
      <c r="E11" s="60"/>
      <c r="F11" s="61" t="s">
        <v>39</v>
      </c>
      <c r="G11" s="65"/>
      <c r="H11" s="64"/>
      <c r="I11" s="58"/>
      <c r="J11" s="58"/>
      <c r="K11" s="58"/>
      <c r="L11" s="58"/>
      <c r="M11" s="58"/>
      <c r="N11" s="58"/>
      <c r="O11" s="36"/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13"/>
      <c r="AG11" s="23"/>
      <c r="AH11" s="8"/>
      <c r="AI11" s="8"/>
      <c r="AJ11" s="8"/>
      <c r="AK11" s="8"/>
      <c r="AL11" s="8"/>
    </row>
    <row r="12" spans="1:38" ht="15" customHeight="1" x14ac:dyDescent="0.25">
      <c r="A12" s="1"/>
      <c r="B12" s="26">
        <v>1998</v>
      </c>
      <c r="C12" s="26"/>
      <c r="D12" s="28"/>
      <c r="E12" s="57"/>
      <c r="F12" s="72"/>
      <c r="G12" s="26"/>
      <c r="H12" s="73"/>
      <c r="I12" s="26"/>
      <c r="J12" s="26"/>
      <c r="K12" s="26"/>
      <c r="L12" s="26"/>
      <c r="M12" s="26"/>
      <c r="N12" s="26"/>
      <c r="O12" s="36"/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13"/>
      <c r="AG12" s="23"/>
      <c r="AH12" s="8"/>
      <c r="AI12" s="8"/>
      <c r="AJ12" s="8"/>
      <c r="AK12" s="8"/>
      <c r="AL12" s="8"/>
    </row>
    <row r="13" spans="1:38" ht="15" customHeight="1" x14ac:dyDescent="0.25">
      <c r="A13" s="1"/>
      <c r="B13" s="26">
        <v>1999</v>
      </c>
      <c r="C13" s="26" t="s">
        <v>37</v>
      </c>
      <c r="D13" s="28" t="s">
        <v>38</v>
      </c>
      <c r="E13" s="57">
        <v>22</v>
      </c>
      <c r="F13" s="26">
        <v>1</v>
      </c>
      <c r="G13" s="26">
        <v>1</v>
      </c>
      <c r="H13" s="26">
        <v>11</v>
      </c>
      <c r="I13" s="26">
        <v>73</v>
      </c>
      <c r="J13" s="26">
        <v>36</v>
      </c>
      <c r="K13" s="26">
        <v>18</v>
      </c>
      <c r="L13" s="26">
        <v>17</v>
      </c>
      <c r="M13" s="26">
        <f>PRODUCT(F13+G13)</f>
        <v>2</v>
      </c>
      <c r="N13" s="29">
        <v>0.53200000000000003</v>
      </c>
      <c r="O13" s="36">
        <f>PRODUCT(I13/N13)</f>
        <v>137.21804511278194</v>
      </c>
      <c r="P13" s="26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13"/>
      <c r="AG13" s="23"/>
      <c r="AH13" s="8"/>
      <c r="AI13" s="8"/>
      <c r="AJ13" s="8"/>
      <c r="AK13" s="8"/>
      <c r="AL13" s="8"/>
    </row>
    <row r="14" spans="1:38" ht="15" customHeight="1" x14ac:dyDescent="0.25">
      <c r="A14" s="1"/>
      <c r="B14" s="58">
        <v>2000</v>
      </c>
      <c r="C14" s="58"/>
      <c r="D14" s="59" t="s">
        <v>38</v>
      </c>
      <c r="E14" s="60"/>
      <c r="F14" s="61" t="s">
        <v>39</v>
      </c>
      <c r="G14" s="65"/>
      <c r="H14" s="64"/>
      <c r="I14" s="58"/>
      <c r="J14" s="58"/>
      <c r="K14" s="58"/>
      <c r="L14" s="58"/>
      <c r="M14" s="58"/>
      <c r="N14" s="58"/>
      <c r="O14" s="36"/>
      <c r="P14" s="26"/>
      <c r="Q14" s="26"/>
      <c r="R14" s="26"/>
      <c r="S14" s="26"/>
      <c r="T14" s="26"/>
      <c r="U14" s="27">
        <v>7</v>
      </c>
      <c r="V14" s="27">
        <v>0</v>
      </c>
      <c r="W14" s="27">
        <v>0</v>
      </c>
      <c r="X14" s="27">
        <v>4</v>
      </c>
      <c r="Y14" s="27">
        <v>24</v>
      </c>
      <c r="Z14" s="26"/>
      <c r="AA14" s="26"/>
      <c r="AB14" s="26"/>
      <c r="AC14" s="26"/>
      <c r="AD14" s="26"/>
      <c r="AE14" s="26"/>
      <c r="AF14" s="62" t="s">
        <v>40</v>
      </c>
      <c r="AG14" s="23"/>
      <c r="AH14" s="8"/>
      <c r="AI14" s="8"/>
      <c r="AJ14" s="8"/>
      <c r="AK14" s="8"/>
      <c r="AL14" s="8"/>
    </row>
    <row r="15" spans="1:38" ht="15" customHeight="1" x14ac:dyDescent="0.25">
      <c r="A15" s="1"/>
      <c r="B15" s="26">
        <v>2001</v>
      </c>
      <c r="C15" s="26" t="s">
        <v>41</v>
      </c>
      <c r="D15" s="28" t="s">
        <v>86</v>
      </c>
      <c r="E15" s="57">
        <v>20</v>
      </c>
      <c r="F15" s="26">
        <v>2</v>
      </c>
      <c r="G15" s="26">
        <v>2</v>
      </c>
      <c r="H15" s="26">
        <v>24</v>
      </c>
      <c r="I15" s="26">
        <v>69</v>
      </c>
      <c r="J15" s="26">
        <v>47</v>
      </c>
      <c r="K15" s="26">
        <v>9</v>
      </c>
      <c r="L15" s="26">
        <v>9</v>
      </c>
      <c r="M15" s="26">
        <f>PRODUCT(F15+G15)</f>
        <v>4</v>
      </c>
      <c r="N15" s="29">
        <v>0.55200000000000005</v>
      </c>
      <c r="O15" s="36">
        <f>PRODUCT(I15/N15)</f>
        <v>124.99999999999999</v>
      </c>
      <c r="P15" s="26">
        <v>12</v>
      </c>
      <c r="Q15" s="26">
        <v>1</v>
      </c>
      <c r="R15" s="26">
        <v>2</v>
      </c>
      <c r="S15" s="26">
        <v>9</v>
      </c>
      <c r="T15" s="26">
        <v>35</v>
      </c>
      <c r="U15" s="63"/>
      <c r="V15" s="27"/>
      <c r="W15" s="27"/>
      <c r="X15" s="27"/>
      <c r="Y15" s="27"/>
      <c r="Z15" s="26"/>
      <c r="AA15" s="26"/>
      <c r="AB15" s="26"/>
      <c r="AC15" s="26"/>
      <c r="AD15" s="26">
        <v>1</v>
      </c>
      <c r="AE15" s="26"/>
      <c r="AF15" s="13" t="s">
        <v>42</v>
      </c>
      <c r="AG15" s="23"/>
      <c r="AH15" s="8"/>
      <c r="AI15" s="8"/>
      <c r="AJ15" s="8"/>
      <c r="AK15" s="8"/>
      <c r="AL15" s="8"/>
    </row>
    <row r="16" spans="1:38" ht="15" customHeight="1" x14ac:dyDescent="0.25">
      <c r="A16" s="1"/>
      <c r="B16" s="26">
        <v>2002</v>
      </c>
      <c r="C16" s="26" t="s">
        <v>41</v>
      </c>
      <c r="D16" s="28" t="s">
        <v>86</v>
      </c>
      <c r="E16" s="57">
        <v>24</v>
      </c>
      <c r="F16" s="26">
        <v>0</v>
      </c>
      <c r="G16" s="26">
        <v>6</v>
      </c>
      <c r="H16" s="26">
        <v>21</v>
      </c>
      <c r="I16" s="26">
        <v>55</v>
      </c>
      <c r="J16" s="26">
        <v>34</v>
      </c>
      <c r="K16" s="26">
        <v>1</v>
      </c>
      <c r="L16" s="26">
        <v>14</v>
      </c>
      <c r="M16" s="26">
        <f>PRODUCT(F16+G16)</f>
        <v>6</v>
      </c>
      <c r="N16" s="29">
        <v>0.44400000000000001</v>
      </c>
      <c r="O16" s="36">
        <f>PRODUCT(I16/N16)</f>
        <v>123.87387387387388</v>
      </c>
      <c r="P16" s="26">
        <v>11</v>
      </c>
      <c r="Q16" s="26">
        <v>0</v>
      </c>
      <c r="R16" s="26">
        <v>4</v>
      </c>
      <c r="S16" s="26">
        <v>4</v>
      </c>
      <c r="T16" s="26">
        <v>21</v>
      </c>
      <c r="U16" s="27"/>
      <c r="V16" s="27"/>
      <c r="W16" s="27"/>
      <c r="X16" s="27"/>
      <c r="Y16" s="27"/>
      <c r="Z16" s="26">
        <v>1</v>
      </c>
      <c r="AA16" s="26"/>
      <c r="AB16" s="26"/>
      <c r="AC16" s="26"/>
      <c r="AD16" s="26">
        <v>1</v>
      </c>
      <c r="AE16" s="26"/>
      <c r="AF16" s="13" t="s">
        <v>42</v>
      </c>
      <c r="AG16" s="23"/>
      <c r="AH16" s="8"/>
      <c r="AI16" s="8"/>
      <c r="AJ16" s="8"/>
      <c r="AK16" s="8"/>
      <c r="AL16" s="8"/>
    </row>
    <row r="17" spans="1:38" ht="15" customHeight="1" x14ac:dyDescent="0.25">
      <c r="A17" s="1"/>
      <c r="B17" s="26">
        <v>2003</v>
      </c>
      <c r="C17" s="26" t="s">
        <v>43</v>
      </c>
      <c r="D17" s="28" t="s">
        <v>86</v>
      </c>
      <c r="E17" s="57">
        <v>20</v>
      </c>
      <c r="F17" s="26">
        <v>1</v>
      </c>
      <c r="G17" s="26">
        <v>3</v>
      </c>
      <c r="H17" s="26">
        <v>15</v>
      </c>
      <c r="I17" s="26">
        <v>46</v>
      </c>
      <c r="J17" s="26">
        <v>21</v>
      </c>
      <c r="K17" s="26">
        <v>11</v>
      </c>
      <c r="L17" s="26">
        <v>10</v>
      </c>
      <c r="M17" s="26">
        <f>PRODUCT(F17+G17)</f>
        <v>4</v>
      </c>
      <c r="N17" s="29">
        <v>0.44700000000000001</v>
      </c>
      <c r="O17" s="36">
        <f>PRODUCT(I17/N17)</f>
        <v>102.90827740492171</v>
      </c>
      <c r="P17" s="26">
        <v>10</v>
      </c>
      <c r="Q17" s="26">
        <v>0</v>
      </c>
      <c r="R17" s="26">
        <v>1</v>
      </c>
      <c r="S17" s="26">
        <v>5</v>
      </c>
      <c r="T17" s="26">
        <v>21</v>
      </c>
      <c r="U17" s="27"/>
      <c r="V17" s="27"/>
      <c r="W17" s="27"/>
      <c r="X17" s="27"/>
      <c r="Y17" s="27"/>
      <c r="Z17" s="26"/>
      <c r="AA17" s="26"/>
      <c r="AB17" s="26">
        <v>1</v>
      </c>
      <c r="AC17" s="26">
        <v>1</v>
      </c>
      <c r="AD17" s="26"/>
      <c r="AE17" s="26"/>
      <c r="AF17" s="13" t="s">
        <v>42</v>
      </c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16" t="s">
        <v>9</v>
      </c>
      <c r="C18" s="17"/>
      <c r="D18" s="15"/>
      <c r="E18" s="18">
        <f t="shared" ref="E18:M18" si="0">SUM(E13:E17)</f>
        <v>86</v>
      </c>
      <c r="F18" s="18">
        <f t="shared" si="0"/>
        <v>4</v>
      </c>
      <c r="G18" s="18">
        <f t="shared" si="0"/>
        <v>12</v>
      </c>
      <c r="H18" s="18">
        <f t="shared" si="0"/>
        <v>71</v>
      </c>
      <c r="I18" s="18">
        <f t="shared" si="0"/>
        <v>243</v>
      </c>
      <c r="J18" s="18">
        <f t="shared" si="0"/>
        <v>138</v>
      </c>
      <c r="K18" s="18">
        <f t="shared" si="0"/>
        <v>39</v>
      </c>
      <c r="L18" s="18">
        <f t="shared" si="0"/>
        <v>50</v>
      </c>
      <c r="M18" s="18">
        <f t="shared" si="0"/>
        <v>16</v>
      </c>
      <c r="N18" s="30">
        <f>PRODUCT(I18/O18)</f>
        <v>0.4969323157600789</v>
      </c>
      <c r="O18" s="31">
        <f t="shared" ref="O18:AE18" si="1">SUM(O13:O17)</f>
        <v>489.0001963915775</v>
      </c>
      <c r="P18" s="18">
        <f t="shared" si="1"/>
        <v>33</v>
      </c>
      <c r="Q18" s="18">
        <f t="shared" si="1"/>
        <v>1</v>
      </c>
      <c r="R18" s="18">
        <f t="shared" si="1"/>
        <v>7</v>
      </c>
      <c r="S18" s="18">
        <f t="shared" si="1"/>
        <v>18</v>
      </c>
      <c r="T18" s="18">
        <f t="shared" si="1"/>
        <v>77</v>
      </c>
      <c r="U18" s="18">
        <f t="shared" si="1"/>
        <v>7</v>
      </c>
      <c r="V18" s="18">
        <f t="shared" si="1"/>
        <v>0</v>
      </c>
      <c r="W18" s="18">
        <f t="shared" si="1"/>
        <v>0</v>
      </c>
      <c r="X18" s="18">
        <f t="shared" si="1"/>
        <v>4</v>
      </c>
      <c r="Y18" s="18">
        <f t="shared" si="1"/>
        <v>24</v>
      </c>
      <c r="Z18" s="18">
        <f t="shared" si="1"/>
        <v>1</v>
      </c>
      <c r="AA18" s="18">
        <f t="shared" si="1"/>
        <v>0</v>
      </c>
      <c r="AB18" s="18">
        <f t="shared" si="1"/>
        <v>1</v>
      </c>
      <c r="AC18" s="18">
        <f t="shared" si="1"/>
        <v>1</v>
      </c>
      <c r="AD18" s="18">
        <f t="shared" si="1"/>
        <v>2</v>
      </c>
      <c r="AE18" s="18">
        <f t="shared" si="1"/>
        <v>0</v>
      </c>
      <c r="AF18" s="13"/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28" t="s">
        <v>2</v>
      </c>
      <c r="C19" s="32"/>
      <c r="D19" s="33">
        <f>SUM(F18:H18)+((I18-F18-G18)/3)+(E18/3)+(Z18*25)+(AA18*25)+(AB18*10)+(AC18*25)+(AD18*20)+(AE18*15)</f>
        <v>291.33333333333337</v>
      </c>
      <c r="E19" s="1"/>
      <c r="F19" s="1"/>
      <c r="G19" s="1"/>
      <c r="H19" s="1"/>
      <c r="I19" s="1"/>
      <c r="J19" s="1"/>
      <c r="K19" s="1"/>
      <c r="L19" s="1"/>
      <c r="M19" s="1"/>
      <c r="N19" s="3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5"/>
      <c r="AE19" s="1"/>
      <c r="AF19" s="1"/>
      <c r="AG19" s="23"/>
      <c r="AH19" s="8"/>
      <c r="AI19" s="8"/>
      <c r="AJ19" s="8"/>
      <c r="AK19" s="8"/>
      <c r="AL19" s="8"/>
    </row>
    <row r="20" spans="1:38" s="9" customFormat="1" ht="15" customHeight="1" x14ac:dyDescent="0.25">
      <c r="A20" s="1"/>
      <c r="B20" s="1"/>
      <c r="C20" s="1"/>
      <c r="D20" s="24"/>
      <c r="E20" s="1"/>
      <c r="F20" s="1"/>
      <c r="G20" s="1"/>
      <c r="H20" s="1"/>
      <c r="I20" s="1"/>
      <c r="J20" s="1"/>
      <c r="K20" s="1"/>
      <c r="L20" s="1"/>
      <c r="M20" s="1"/>
      <c r="N20" s="34"/>
      <c r="O20" s="36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7"/>
      <c r="AG20" s="23"/>
      <c r="AH20" s="8"/>
      <c r="AI20" s="8"/>
      <c r="AJ20" s="8"/>
      <c r="AK20" s="8"/>
      <c r="AL20" s="8"/>
    </row>
    <row r="21" spans="1:38" ht="15" customHeight="1" x14ac:dyDescent="0.25">
      <c r="A21" s="1"/>
      <c r="B21" s="22" t="s">
        <v>16</v>
      </c>
      <c r="C21" s="38"/>
      <c r="D21" s="38"/>
      <c r="E21" s="18" t="s">
        <v>4</v>
      </c>
      <c r="F21" s="18" t="s">
        <v>13</v>
      </c>
      <c r="G21" s="15" t="s">
        <v>14</v>
      </c>
      <c r="H21" s="18" t="s">
        <v>15</v>
      </c>
      <c r="I21" s="18" t="s">
        <v>3</v>
      </c>
      <c r="J21" s="1"/>
      <c r="K21" s="18" t="s">
        <v>25</v>
      </c>
      <c r="L21" s="18" t="s">
        <v>26</v>
      </c>
      <c r="M21" s="18" t="s">
        <v>27</v>
      </c>
      <c r="N21" s="30" t="s">
        <v>33</v>
      </c>
      <c r="O21" s="24"/>
      <c r="P21" s="39" t="s">
        <v>46</v>
      </c>
      <c r="Q21" s="12"/>
      <c r="R21" s="12"/>
      <c r="S21" s="12"/>
      <c r="T21" s="74"/>
      <c r="U21" s="74"/>
      <c r="V21" s="74"/>
      <c r="W21" s="74"/>
      <c r="X21" s="74"/>
      <c r="Y21" s="12"/>
      <c r="Z21" s="12"/>
      <c r="AA21" s="12"/>
      <c r="AB21" s="12"/>
      <c r="AC21" s="12"/>
      <c r="AD21" s="12"/>
      <c r="AE21" s="12"/>
      <c r="AF21" s="73"/>
      <c r="AG21" s="23"/>
      <c r="AH21" s="8"/>
      <c r="AI21" s="8"/>
      <c r="AJ21" s="8"/>
      <c r="AK21" s="8"/>
      <c r="AL21" s="8"/>
    </row>
    <row r="22" spans="1:38" ht="15" customHeight="1" x14ac:dyDescent="0.2">
      <c r="A22" s="1"/>
      <c r="B22" s="39" t="s">
        <v>17</v>
      </c>
      <c r="C22" s="12"/>
      <c r="D22" s="40"/>
      <c r="E22" s="26">
        <f>PRODUCT(E18)</f>
        <v>86</v>
      </c>
      <c r="F22" s="26">
        <f>PRODUCT(F18)</f>
        <v>4</v>
      </c>
      <c r="G22" s="26">
        <f>PRODUCT(G18)</f>
        <v>12</v>
      </c>
      <c r="H22" s="26">
        <f>PRODUCT(H18)</f>
        <v>71</v>
      </c>
      <c r="I22" s="26">
        <f>PRODUCT(I18)</f>
        <v>243</v>
      </c>
      <c r="J22" s="1"/>
      <c r="K22" s="41">
        <f>PRODUCT((F22+G22)/E22)</f>
        <v>0.18604651162790697</v>
      </c>
      <c r="L22" s="41">
        <f>PRODUCT(H22/E22)</f>
        <v>0.82558139534883723</v>
      </c>
      <c r="M22" s="41">
        <f>PRODUCT(I22/E22)</f>
        <v>2.8255813953488373</v>
      </c>
      <c r="N22" s="29">
        <f>PRODUCT(N18)</f>
        <v>0.4969323157600789</v>
      </c>
      <c r="O22" s="24">
        <f>PRODUCT(O18)</f>
        <v>489.0001963915775</v>
      </c>
      <c r="P22" s="120" t="s">
        <v>47</v>
      </c>
      <c r="Q22" s="121"/>
      <c r="R22" s="121"/>
      <c r="S22" s="122" t="s">
        <v>53</v>
      </c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3" t="s">
        <v>48</v>
      </c>
      <c r="AE22" s="122"/>
      <c r="AF22" s="124" t="s">
        <v>57</v>
      </c>
      <c r="AG22" s="23"/>
      <c r="AH22" s="8"/>
      <c r="AI22" s="8"/>
      <c r="AJ22" s="8"/>
      <c r="AK22" s="8"/>
      <c r="AL22" s="8"/>
    </row>
    <row r="23" spans="1:38" ht="15" customHeight="1" x14ac:dyDescent="0.2">
      <c r="A23" s="1"/>
      <c r="B23" s="42" t="s">
        <v>18</v>
      </c>
      <c r="C23" s="43"/>
      <c r="D23" s="44"/>
      <c r="E23" s="26">
        <f>PRODUCT(P18)</f>
        <v>33</v>
      </c>
      <c r="F23" s="26">
        <f>PRODUCT(Q18)</f>
        <v>1</v>
      </c>
      <c r="G23" s="26">
        <f>PRODUCT(R18)</f>
        <v>7</v>
      </c>
      <c r="H23" s="26">
        <f>PRODUCT(S18)</f>
        <v>18</v>
      </c>
      <c r="I23" s="26">
        <f>PRODUCT(T18)</f>
        <v>77</v>
      </c>
      <c r="J23" s="1"/>
      <c r="K23" s="41">
        <f>PRODUCT((F23+G23)/E23)</f>
        <v>0.24242424242424243</v>
      </c>
      <c r="L23" s="41">
        <f>PRODUCT(H23/E23)</f>
        <v>0.54545454545454541</v>
      </c>
      <c r="M23" s="41">
        <f>PRODUCT(I23/E23)</f>
        <v>2.3333333333333335</v>
      </c>
      <c r="N23" s="29">
        <f>PRODUCT(I23/O23)</f>
        <v>0.44252873563218392</v>
      </c>
      <c r="O23" s="24">
        <v>174</v>
      </c>
      <c r="P23" s="125" t="s">
        <v>49</v>
      </c>
      <c r="Q23" s="126"/>
      <c r="R23" s="126"/>
      <c r="S23" s="127" t="s">
        <v>55</v>
      </c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8" t="s">
        <v>56</v>
      </c>
      <c r="AE23" s="127"/>
      <c r="AF23" s="129" t="s">
        <v>59</v>
      </c>
      <c r="AG23" s="23"/>
      <c r="AH23" s="8"/>
      <c r="AI23" s="8"/>
      <c r="AJ23" s="8"/>
      <c r="AK23" s="8"/>
      <c r="AL23" s="8"/>
    </row>
    <row r="24" spans="1:38" ht="15" customHeight="1" x14ac:dyDescent="0.2">
      <c r="A24" s="1"/>
      <c r="B24" s="45" t="s">
        <v>19</v>
      </c>
      <c r="C24" s="46"/>
      <c r="D24" s="47"/>
      <c r="E24" s="27">
        <f>PRODUCT(U18)</f>
        <v>7</v>
      </c>
      <c r="F24" s="27">
        <f>PRODUCT(V18)</f>
        <v>0</v>
      </c>
      <c r="G24" s="27">
        <f>PRODUCT(W18)</f>
        <v>0</v>
      </c>
      <c r="H24" s="27">
        <f>PRODUCT(X18)</f>
        <v>4</v>
      </c>
      <c r="I24" s="27">
        <f>PRODUCT(Y18)</f>
        <v>24</v>
      </c>
      <c r="J24" s="1"/>
      <c r="K24" s="48">
        <f>PRODUCT((F24+G24)/E24)</f>
        <v>0</v>
      </c>
      <c r="L24" s="48">
        <f>PRODUCT(H24/E24)</f>
        <v>0.5714285714285714</v>
      </c>
      <c r="M24" s="48">
        <f>PRODUCT(I24/E24)</f>
        <v>3.4285714285714284</v>
      </c>
      <c r="N24" s="49">
        <f>PRODUCT(I24/O24)</f>
        <v>0.51063829787234039</v>
      </c>
      <c r="O24" s="24">
        <v>47</v>
      </c>
      <c r="P24" s="125" t="s">
        <v>51</v>
      </c>
      <c r="Q24" s="126"/>
      <c r="R24" s="126"/>
      <c r="S24" s="127" t="s">
        <v>54</v>
      </c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8" t="s">
        <v>50</v>
      </c>
      <c r="AE24" s="127"/>
      <c r="AF24" s="129" t="s">
        <v>58</v>
      </c>
      <c r="AG24" s="23"/>
      <c r="AH24" s="8"/>
      <c r="AI24" s="8"/>
      <c r="AJ24" s="8"/>
      <c r="AK24" s="8"/>
      <c r="AL24" s="8"/>
    </row>
    <row r="25" spans="1:38" ht="15" customHeight="1" x14ac:dyDescent="0.2">
      <c r="A25" s="1"/>
      <c r="B25" s="50" t="s">
        <v>20</v>
      </c>
      <c r="C25" s="51"/>
      <c r="D25" s="52"/>
      <c r="E25" s="18">
        <f>SUM(E22:E24)</f>
        <v>126</v>
      </c>
      <c r="F25" s="18">
        <f>SUM(F22:F24)</f>
        <v>5</v>
      </c>
      <c r="G25" s="18">
        <f>SUM(G22:G24)</f>
        <v>19</v>
      </c>
      <c r="H25" s="18">
        <f>SUM(H22:H24)</f>
        <v>93</v>
      </c>
      <c r="I25" s="18">
        <f>SUM(I22:I24)</f>
        <v>344</v>
      </c>
      <c r="J25" s="1"/>
      <c r="K25" s="53">
        <f>PRODUCT((F25+G25)/E25)</f>
        <v>0.19047619047619047</v>
      </c>
      <c r="L25" s="53">
        <f>PRODUCT(H25/E25)</f>
        <v>0.73809523809523814</v>
      </c>
      <c r="M25" s="53">
        <f>PRODUCT(I25/E25)</f>
        <v>2.7301587301587302</v>
      </c>
      <c r="N25" s="30">
        <f>PRODUCT(I25/O25)</f>
        <v>0.48450690823510423</v>
      </c>
      <c r="O25" s="24">
        <f>SUM(O22:O24)</f>
        <v>710.00019639157745</v>
      </c>
      <c r="P25" s="130" t="s">
        <v>52</v>
      </c>
      <c r="Q25" s="131"/>
      <c r="R25" s="131"/>
      <c r="S25" s="132" t="s">
        <v>55</v>
      </c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3" t="s">
        <v>56</v>
      </c>
      <c r="AE25" s="132"/>
      <c r="AF25" s="134" t="s">
        <v>59</v>
      </c>
      <c r="AG25" s="23"/>
      <c r="AH25" s="8"/>
      <c r="AI25" s="8"/>
      <c r="AJ25" s="8"/>
      <c r="AK25" s="8"/>
      <c r="AL25" s="8"/>
    </row>
    <row r="26" spans="1:38" ht="15" customHeight="1" x14ac:dyDescent="0.2">
      <c r="A26" s="1"/>
      <c r="B26" s="35"/>
      <c r="C26" s="35"/>
      <c r="D26" s="35"/>
      <c r="E26" s="35"/>
      <c r="F26" s="35"/>
      <c r="G26" s="35"/>
      <c r="H26" s="35"/>
      <c r="I26" s="35"/>
      <c r="J26" s="1"/>
      <c r="K26" s="35"/>
      <c r="L26" s="35"/>
      <c r="M26" s="35"/>
      <c r="N26" s="3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3"/>
      <c r="AH26" s="8"/>
      <c r="AI26" s="8"/>
      <c r="AJ26" s="8"/>
      <c r="AK26" s="8"/>
      <c r="AL26" s="8"/>
    </row>
    <row r="27" spans="1:38" ht="15" customHeight="1" x14ac:dyDescent="0.2">
      <c r="A27" s="1"/>
      <c r="B27" s="1" t="s">
        <v>34</v>
      </c>
      <c r="C27" s="1"/>
      <c r="D27" s="1" t="s">
        <v>61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3"/>
      <c r="AH27" s="8"/>
      <c r="AI27" s="8"/>
      <c r="AJ27" s="8"/>
      <c r="AK27" s="8"/>
      <c r="AL27" s="8"/>
    </row>
    <row r="28" spans="1:38" ht="15" customHeight="1" x14ac:dyDescent="0.2">
      <c r="A28" s="1"/>
      <c r="B28" s="1"/>
      <c r="C28" s="1"/>
      <c r="D28" s="56" t="s">
        <v>35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3"/>
      <c r="AH28" s="8"/>
      <c r="AI28" s="8"/>
      <c r="AJ28" s="8"/>
      <c r="AK28" s="8"/>
      <c r="AL28" s="8"/>
    </row>
    <row r="29" spans="1:38" ht="15" customHeight="1" x14ac:dyDescent="0.25">
      <c r="A29" s="1"/>
      <c r="B29" s="1"/>
      <c r="C29" s="1"/>
      <c r="D29" s="1" t="s">
        <v>87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7"/>
      <c r="AG29" s="23"/>
      <c r="AH29" s="8"/>
      <c r="AI29" s="8"/>
      <c r="AJ29" s="8"/>
      <c r="AK29" s="8"/>
      <c r="AL29" s="8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7"/>
      <c r="AG30" s="23"/>
      <c r="AH30" s="8"/>
      <c r="AI30" s="8"/>
      <c r="AJ30" s="8"/>
      <c r="AK30" s="8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7"/>
      <c r="AG31" s="23"/>
      <c r="AH31" s="8"/>
      <c r="AI31" s="8"/>
      <c r="AJ31" s="8"/>
      <c r="AK31" s="8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7"/>
      <c r="AG32" s="23"/>
      <c r="AH32" s="8"/>
      <c r="AI32" s="8"/>
      <c r="AJ32" s="8"/>
      <c r="AK32" s="8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7"/>
      <c r="AG33" s="23"/>
      <c r="AH33" s="8"/>
      <c r="AI33" s="8"/>
      <c r="AJ33" s="8"/>
      <c r="AK33" s="8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7"/>
      <c r="AG34" s="23"/>
      <c r="AH34" s="8"/>
      <c r="AI34" s="8"/>
      <c r="AJ34" s="8"/>
      <c r="AK34" s="8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7"/>
      <c r="AG35" s="23"/>
      <c r="AH35" s="8"/>
      <c r="AI35" s="8"/>
      <c r="AJ35" s="8"/>
      <c r="AK35" s="8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7"/>
      <c r="AG36" s="23"/>
      <c r="AH36" s="8"/>
      <c r="AI36" s="8"/>
      <c r="AJ36" s="8"/>
      <c r="AK36" s="8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7"/>
      <c r="AG37" s="23"/>
      <c r="AH37" s="8"/>
      <c r="AI37" s="8"/>
      <c r="AJ37" s="8"/>
      <c r="AK37" s="8"/>
      <c r="AL37" s="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7"/>
      <c r="AG38" s="23"/>
      <c r="AH38" s="8"/>
      <c r="AI38" s="8"/>
      <c r="AJ38" s="8"/>
      <c r="AK38" s="8"/>
      <c r="AL38" s="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7"/>
      <c r="AG39" s="23"/>
      <c r="AH39" s="8"/>
      <c r="AI39" s="8"/>
      <c r="AJ39" s="8"/>
      <c r="AK39" s="8"/>
      <c r="AL39" s="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7"/>
      <c r="AG40" s="23"/>
      <c r="AH40" s="8"/>
      <c r="AI40" s="8"/>
      <c r="AJ40" s="8"/>
      <c r="AK40" s="8"/>
      <c r="AL40" s="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7"/>
      <c r="AG41" s="23"/>
      <c r="AH41" s="8"/>
      <c r="AI41" s="8"/>
      <c r="AJ41" s="8"/>
      <c r="AK41" s="8"/>
      <c r="AL41" s="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7"/>
      <c r="AG42" s="23"/>
      <c r="AH42" s="8"/>
      <c r="AI42" s="8"/>
      <c r="AJ42" s="8"/>
      <c r="AK42" s="8"/>
      <c r="AL42" s="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7"/>
      <c r="AG43" s="23"/>
      <c r="AH43" s="8"/>
      <c r="AI43" s="8"/>
      <c r="AJ43" s="8"/>
      <c r="AK43" s="8"/>
      <c r="AL43" s="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7"/>
      <c r="AG44" s="23"/>
      <c r="AH44" s="8"/>
      <c r="AI44" s="8"/>
      <c r="AJ44" s="8"/>
      <c r="AK44" s="8"/>
      <c r="AL44" s="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7"/>
      <c r="AG45" s="23"/>
      <c r="AH45" s="8"/>
      <c r="AI45" s="8"/>
      <c r="AJ45" s="8"/>
      <c r="AK45" s="8"/>
      <c r="AL45" s="8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7"/>
      <c r="AG46" s="23"/>
      <c r="AH46" s="8"/>
      <c r="AI46" s="8"/>
      <c r="AJ46" s="8"/>
      <c r="AK46" s="8"/>
      <c r="AL46" s="8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7"/>
      <c r="AG47" s="23"/>
      <c r="AH47" s="8"/>
      <c r="AI47" s="8"/>
      <c r="AJ47" s="8"/>
      <c r="AK47" s="8"/>
      <c r="AL47" s="8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7"/>
      <c r="AG48" s="23"/>
      <c r="AH48" s="8"/>
      <c r="AI48" s="8"/>
      <c r="AJ48" s="8"/>
      <c r="AK48" s="8"/>
      <c r="AL48" s="8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7"/>
      <c r="AG49" s="23"/>
      <c r="AH49" s="8"/>
      <c r="AI49" s="8"/>
      <c r="AJ49" s="8"/>
      <c r="AK49" s="8"/>
      <c r="AL49" s="8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7"/>
      <c r="AG50" s="23"/>
      <c r="AH50" s="8"/>
      <c r="AI50" s="8"/>
      <c r="AJ50" s="8"/>
      <c r="AK50" s="8"/>
      <c r="AL50" s="8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7"/>
      <c r="AG51" s="23"/>
      <c r="AH51" s="8"/>
      <c r="AI51" s="8"/>
      <c r="AJ51" s="8"/>
      <c r="AK51" s="8"/>
      <c r="AL51" s="8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7"/>
      <c r="AG52" s="23"/>
      <c r="AH52" s="8"/>
      <c r="AI52" s="8"/>
      <c r="AJ52" s="8"/>
      <c r="AK52" s="8"/>
      <c r="AL52" s="8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7"/>
      <c r="AG53" s="23"/>
      <c r="AH53" s="8"/>
      <c r="AI53" s="8"/>
      <c r="AJ53" s="8"/>
      <c r="AK53" s="8"/>
      <c r="AL53" s="8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7"/>
      <c r="AG54" s="23"/>
      <c r="AH54" s="8"/>
      <c r="AI54" s="8"/>
      <c r="AJ54" s="8"/>
      <c r="AK54" s="8"/>
      <c r="AL54" s="8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7"/>
      <c r="AG55" s="23"/>
      <c r="AH55" s="8"/>
      <c r="AI55" s="8"/>
      <c r="AJ55" s="8"/>
      <c r="AK55" s="8"/>
      <c r="AL55" s="8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7"/>
      <c r="AG56" s="23"/>
      <c r="AH56" s="8"/>
      <c r="AI56" s="8"/>
      <c r="AJ56" s="8"/>
      <c r="AK56" s="8"/>
      <c r="AL56" s="8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7"/>
      <c r="AG57" s="23"/>
      <c r="AH57" s="8"/>
      <c r="AI57" s="8"/>
      <c r="AJ57" s="8"/>
      <c r="AK57" s="8"/>
      <c r="AL57" s="8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7"/>
      <c r="AG58" s="23"/>
      <c r="AH58" s="8"/>
      <c r="AI58" s="8"/>
      <c r="AJ58" s="8"/>
      <c r="AK58" s="8"/>
      <c r="AL58" s="8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7"/>
      <c r="AG59" s="23"/>
      <c r="AH59" s="8"/>
      <c r="AI59" s="8"/>
      <c r="AJ59" s="8"/>
      <c r="AK59" s="8"/>
      <c r="AL59" s="8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7"/>
      <c r="AG60" s="23"/>
      <c r="AH60" s="8"/>
      <c r="AI60" s="8"/>
      <c r="AJ60" s="8"/>
      <c r="AK60" s="8"/>
      <c r="AL60" s="8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7"/>
      <c r="AG61" s="23"/>
      <c r="AH61" s="8"/>
      <c r="AI61" s="8"/>
      <c r="AJ61" s="8"/>
      <c r="AK61" s="8"/>
      <c r="AL61" s="8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7"/>
      <c r="AG62" s="23"/>
      <c r="AH62" s="8"/>
      <c r="AI62" s="8"/>
      <c r="AJ62" s="8"/>
      <c r="AK62" s="8"/>
      <c r="AL62" s="8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7"/>
      <c r="AG63" s="23"/>
      <c r="AH63" s="8"/>
      <c r="AI63" s="8"/>
      <c r="AJ63" s="8"/>
      <c r="AK63" s="8"/>
      <c r="AL63" s="8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7"/>
      <c r="AG64" s="23"/>
      <c r="AH64" s="8"/>
      <c r="AI64" s="8"/>
      <c r="AJ64" s="8"/>
      <c r="AK64" s="8"/>
      <c r="AL64" s="8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7"/>
      <c r="AG65" s="23"/>
      <c r="AH65" s="8"/>
      <c r="AI65" s="8"/>
      <c r="AJ65" s="8"/>
      <c r="AK65" s="8"/>
      <c r="AL65" s="8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7"/>
      <c r="AG66" s="23"/>
      <c r="AH66" s="8"/>
      <c r="AI66" s="8"/>
      <c r="AJ66" s="8"/>
      <c r="AK66" s="8"/>
      <c r="AL66" s="8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7"/>
      <c r="AG67" s="23"/>
      <c r="AH67" s="8"/>
      <c r="AI67" s="8"/>
      <c r="AJ67" s="8"/>
      <c r="AK67" s="8"/>
      <c r="AL67" s="8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7"/>
      <c r="AG68" s="23"/>
      <c r="AH68" s="8"/>
      <c r="AI68" s="8"/>
      <c r="AJ68" s="8"/>
      <c r="AK68" s="8"/>
      <c r="AL68" s="8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7"/>
      <c r="AG69" s="23"/>
      <c r="AH69" s="8"/>
      <c r="AI69" s="8"/>
      <c r="AJ69" s="8"/>
      <c r="AK69" s="8"/>
      <c r="AL69" s="8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7"/>
      <c r="AG70" s="23"/>
      <c r="AH70" s="8"/>
      <c r="AI70" s="8"/>
      <c r="AJ70" s="8"/>
      <c r="AK70" s="8"/>
      <c r="AL70" s="8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7"/>
      <c r="AG71" s="23"/>
      <c r="AH71" s="8"/>
      <c r="AI71" s="8"/>
      <c r="AJ71" s="8"/>
      <c r="AK71" s="8"/>
      <c r="AL71" s="8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7"/>
      <c r="AG72" s="23"/>
      <c r="AH72" s="8"/>
      <c r="AI72" s="8"/>
      <c r="AJ72" s="8"/>
      <c r="AK72" s="8"/>
      <c r="AL72" s="8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7"/>
      <c r="AG73" s="23"/>
      <c r="AH73" s="8"/>
      <c r="AI73" s="8"/>
      <c r="AJ73" s="8"/>
      <c r="AK73" s="8"/>
      <c r="AL73" s="8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7"/>
      <c r="AG74" s="23"/>
      <c r="AH74" s="8"/>
      <c r="AI74" s="8"/>
      <c r="AJ74" s="8"/>
      <c r="AK74" s="8"/>
      <c r="AL74" s="8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7"/>
      <c r="AG75" s="23"/>
      <c r="AH75" s="8"/>
      <c r="AI75" s="8"/>
      <c r="AJ75" s="8"/>
      <c r="AK75" s="8"/>
      <c r="AL75" s="8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7"/>
      <c r="AG76" s="23"/>
      <c r="AH76" s="8"/>
      <c r="AI76" s="8"/>
      <c r="AJ76" s="8"/>
      <c r="AK76" s="8"/>
      <c r="AL76" s="8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7"/>
      <c r="AG77" s="23"/>
      <c r="AH77" s="8"/>
      <c r="AI77" s="8"/>
      <c r="AJ77" s="8"/>
      <c r="AK77" s="8"/>
      <c r="AL77" s="8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7"/>
      <c r="AG78" s="23"/>
      <c r="AH78" s="8"/>
      <c r="AI78" s="8"/>
      <c r="AJ78" s="8"/>
      <c r="AK78" s="8"/>
      <c r="AL78" s="8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7"/>
      <c r="AG79" s="23"/>
      <c r="AH79" s="8"/>
      <c r="AI79" s="8"/>
      <c r="AJ79" s="8"/>
      <c r="AK79" s="8"/>
      <c r="AL79" s="8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7"/>
      <c r="AG80" s="23"/>
      <c r="AH80" s="8"/>
      <c r="AI80" s="8"/>
      <c r="AJ80" s="8"/>
      <c r="AK80" s="8"/>
      <c r="AL80" s="8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7"/>
      <c r="AG81" s="23"/>
      <c r="AH81" s="8"/>
      <c r="AI81" s="8"/>
      <c r="AJ81" s="8"/>
      <c r="AK81" s="8"/>
      <c r="AL81" s="8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7"/>
      <c r="AG82" s="23"/>
      <c r="AH82" s="8"/>
      <c r="AI82" s="8"/>
      <c r="AJ82" s="8"/>
      <c r="AK82" s="8"/>
      <c r="AL82" s="8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7"/>
      <c r="AG83" s="23"/>
      <c r="AH83" s="8"/>
      <c r="AI83" s="8"/>
      <c r="AJ83" s="8"/>
      <c r="AK83" s="8"/>
      <c r="AL83" s="8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7"/>
      <c r="AG84" s="23"/>
      <c r="AH84" s="8"/>
      <c r="AI84" s="8"/>
      <c r="AJ84" s="8"/>
      <c r="AK84" s="8"/>
      <c r="AL84" s="8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7"/>
      <c r="AG85" s="23"/>
      <c r="AH85" s="8"/>
      <c r="AI85" s="8"/>
      <c r="AJ85" s="8"/>
      <c r="AK85" s="8"/>
      <c r="AL85" s="8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7"/>
      <c r="AG86" s="23"/>
      <c r="AH86" s="8"/>
      <c r="AI86" s="8"/>
      <c r="AJ86" s="8"/>
      <c r="AK86" s="8"/>
      <c r="AL86" s="8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7"/>
      <c r="AG87" s="23"/>
      <c r="AH87" s="8"/>
      <c r="AI87" s="8"/>
      <c r="AJ87" s="8"/>
      <c r="AK87" s="8"/>
      <c r="AL87" s="8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7"/>
      <c r="AG88" s="23"/>
      <c r="AH88" s="8"/>
      <c r="AI88" s="8"/>
      <c r="AJ88" s="8"/>
      <c r="AK88" s="8"/>
      <c r="AL88" s="8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7"/>
      <c r="AG89" s="23"/>
      <c r="AH89" s="8"/>
      <c r="AI89" s="8"/>
      <c r="AJ89" s="8"/>
      <c r="AK89" s="8"/>
      <c r="AL89" s="8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7"/>
      <c r="AG90" s="23"/>
      <c r="AH90" s="8"/>
      <c r="AI90" s="8"/>
      <c r="AJ90" s="8"/>
      <c r="AK90" s="8"/>
      <c r="AL90" s="8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7"/>
      <c r="AG91" s="23"/>
      <c r="AH91" s="8"/>
      <c r="AI91" s="8"/>
      <c r="AJ91" s="8"/>
      <c r="AK91" s="8"/>
      <c r="AL91" s="8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7"/>
      <c r="AG92" s="23"/>
      <c r="AH92" s="8"/>
      <c r="AI92" s="8"/>
      <c r="AJ92" s="8"/>
      <c r="AK92" s="8"/>
      <c r="AL92" s="8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7"/>
      <c r="AG93" s="23"/>
      <c r="AH93" s="8"/>
      <c r="AI93" s="8"/>
      <c r="AJ93" s="8"/>
      <c r="AK93" s="8"/>
      <c r="AL93" s="8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7"/>
      <c r="AG94" s="23"/>
      <c r="AH94" s="8"/>
      <c r="AI94" s="8"/>
      <c r="AJ94" s="8"/>
      <c r="AK94" s="8"/>
      <c r="AL94" s="8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7"/>
      <c r="AG95" s="23"/>
      <c r="AH95" s="8"/>
      <c r="AI95" s="8"/>
      <c r="AJ95" s="8"/>
      <c r="AK95" s="8"/>
      <c r="AL95" s="8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7"/>
      <c r="AG96" s="23"/>
      <c r="AH96" s="8"/>
      <c r="AI96" s="8"/>
      <c r="AJ96" s="8"/>
      <c r="AK96" s="8"/>
      <c r="AL96" s="8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7"/>
      <c r="AG97" s="23"/>
      <c r="AH97" s="8"/>
      <c r="AI97" s="8"/>
      <c r="AJ97" s="8"/>
      <c r="AK97" s="8"/>
      <c r="AL97" s="8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7"/>
      <c r="AG98" s="23"/>
      <c r="AH98" s="8"/>
      <c r="AI98" s="8"/>
      <c r="AJ98" s="8"/>
      <c r="AK98" s="8"/>
      <c r="AL98" s="8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7"/>
      <c r="AG99" s="23"/>
      <c r="AH99" s="8"/>
      <c r="AI99" s="8"/>
      <c r="AJ99" s="8"/>
      <c r="AK99" s="8"/>
      <c r="AL99" s="8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7"/>
      <c r="AG100" s="23"/>
      <c r="AH100" s="8"/>
      <c r="AI100" s="8"/>
      <c r="AJ100" s="8"/>
      <c r="AK100" s="8"/>
      <c r="AL100" s="8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7"/>
      <c r="AG101" s="23"/>
      <c r="AH101" s="8"/>
      <c r="AI101" s="8"/>
      <c r="AJ101" s="8"/>
      <c r="AK101" s="8"/>
      <c r="AL101" s="8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7"/>
      <c r="AG102" s="23"/>
      <c r="AH102" s="8"/>
      <c r="AI102" s="8"/>
      <c r="AJ102" s="8"/>
      <c r="AK102" s="8"/>
      <c r="AL102" s="8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7"/>
      <c r="AG103" s="23"/>
      <c r="AH103" s="8"/>
      <c r="AI103" s="8"/>
      <c r="AJ103" s="8"/>
      <c r="AK103" s="8"/>
      <c r="AL103" s="8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7"/>
      <c r="AG104" s="23"/>
      <c r="AH104" s="8"/>
      <c r="AI104" s="8"/>
      <c r="AJ104" s="8"/>
      <c r="AK104" s="8"/>
      <c r="AL104" s="8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7"/>
      <c r="AG105" s="23"/>
      <c r="AH105" s="8"/>
      <c r="AI105" s="8"/>
      <c r="AJ105" s="8"/>
      <c r="AK105" s="8"/>
      <c r="AL105" s="8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7"/>
      <c r="AG106" s="23"/>
      <c r="AH106" s="8"/>
      <c r="AI106" s="8"/>
      <c r="AJ106" s="8"/>
      <c r="AK106" s="8"/>
      <c r="AL106" s="8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7"/>
      <c r="AG107" s="23"/>
      <c r="AH107" s="8"/>
      <c r="AI107" s="8"/>
      <c r="AJ107" s="8"/>
      <c r="AK107" s="8"/>
      <c r="AL107" s="8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7"/>
      <c r="AG108" s="23"/>
      <c r="AH108" s="8"/>
      <c r="AI108" s="8"/>
      <c r="AJ108" s="8"/>
      <c r="AK108" s="8"/>
      <c r="AL108" s="8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7"/>
      <c r="AG109" s="23"/>
      <c r="AH109" s="8"/>
      <c r="AI109" s="8"/>
      <c r="AJ109" s="8"/>
      <c r="AK109" s="8"/>
      <c r="AL109" s="8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7"/>
      <c r="AG110" s="23"/>
      <c r="AH110" s="8"/>
      <c r="AI110" s="8"/>
      <c r="AJ110" s="8"/>
      <c r="AK110" s="8"/>
      <c r="AL110" s="8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7"/>
      <c r="AG111" s="23"/>
      <c r="AH111" s="8"/>
      <c r="AI111" s="8"/>
      <c r="AJ111" s="8"/>
      <c r="AK111" s="8"/>
      <c r="AL111" s="8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7"/>
      <c r="AG112" s="23"/>
      <c r="AH112" s="8"/>
      <c r="AI112" s="8"/>
      <c r="AJ112" s="8"/>
      <c r="AK112" s="8"/>
      <c r="AL112" s="8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7"/>
      <c r="AG113" s="23"/>
      <c r="AH113" s="8"/>
      <c r="AI113" s="8"/>
      <c r="AJ113" s="8"/>
      <c r="AK113" s="8"/>
      <c r="AL113" s="8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7"/>
      <c r="AG114" s="23"/>
      <c r="AH114" s="8"/>
      <c r="AI114" s="8"/>
      <c r="AJ114" s="8"/>
      <c r="AK114" s="8"/>
      <c r="AL114" s="8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7"/>
      <c r="AG115" s="23"/>
      <c r="AH115" s="8"/>
      <c r="AI115" s="8"/>
      <c r="AJ115" s="8"/>
      <c r="AK115" s="8"/>
      <c r="AL115" s="8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7"/>
      <c r="AG116" s="23"/>
      <c r="AH116" s="8"/>
      <c r="AI116" s="8"/>
      <c r="AJ116" s="8"/>
      <c r="AK116" s="8"/>
      <c r="AL116" s="8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7"/>
      <c r="AG117" s="23"/>
      <c r="AH117" s="8"/>
      <c r="AI117" s="8"/>
      <c r="AJ117" s="8"/>
      <c r="AK117" s="8"/>
      <c r="AL117" s="8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7"/>
      <c r="AG118" s="23"/>
      <c r="AH118" s="8"/>
      <c r="AI118" s="8"/>
      <c r="AJ118" s="8"/>
      <c r="AK118" s="8"/>
      <c r="AL118" s="8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7"/>
      <c r="AG119" s="23"/>
      <c r="AH119" s="8"/>
      <c r="AI119" s="8"/>
      <c r="AJ119" s="8"/>
      <c r="AK119" s="8"/>
      <c r="AL119" s="8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7"/>
      <c r="AG120" s="23"/>
      <c r="AH120" s="8"/>
      <c r="AI120" s="8"/>
      <c r="AJ120" s="8"/>
      <c r="AK120" s="8"/>
      <c r="AL120" s="8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7"/>
      <c r="AG121" s="23"/>
      <c r="AH121" s="8"/>
      <c r="AI121" s="8"/>
      <c r="AJ121" s="8"/>
      <c r="AK121" s="8"/>
      <c r="AL121" s="8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7"/>
      <c r="AG122" s="23"/>
      <c r="AH122" s="8"/>
      <c r="AI122" s="8"/>
      <c r="AJ122" s="8"/>
      <c r="AK122" s="8"/>
      <c r="AL122" s="8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7"/>
      <c r="AG123" s="23"/>
      <c r="AH123" s="8"/>
      <c r="AI123" s="8"/>
      <c r="AJ123" s="8"/>
      <c r="AK123" s="8"/>
      <c r="AL123" s="8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7"/>
      <c r="AG124" s="23"/>
      <c r="AH124" s="8"/>
      <c r="AI124" s="8"/>
      <c r="AJ124" s="8"/>
      <c r="AK124" s="8"/>
      <c r="AL124" s="8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7"/>
      <c r="AG125" s="23"/>
      <c r="AH125" s="8"/>
      <c r="AI125" s="8"/>
      <c r="AJ125" s="8"/>
      <c r="AK125" s="8"/>
      <c r="AL125" s="8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7"/>
      <c r="AG126" s="23"/>
      <c r="AH126" s="8"/>
      <c r="AI126" s="8"/>
      <c r="AJ126" s="8"/>
      <c r="AK126" s="8"/>
      <c r="AL126" s="8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7"/>
      <c r="AG127" s="23"/>
      <c r="AH127" s="8"/>
      <c r="AI127" s="8"/>
      <c r="AJ127" s="8"/>
      <c r="AK127" s="8"/>
      <c r="AL127" s="8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7"/>
      <c r="AG128" s="23"/>
      <c r="AH128" s="8"/>
      <c r="AI128" s="8"/>
      <c r="AJ128" s="8"/>
      <c r="AK128" s="8"/>
      <c r="AL128" s="8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7"/>
      <c r="AG129" s="23"/>
      <c r="AH129" s="8"/>
      <c r="AI129" s="8"/>
      <c r="AJ129" s="8"/>
      <c r="AK129" s="8"/>
      <c r="AL129" s="8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7"/>
      <c r="AG130" s="23"/>
      <c r="AH130" s="8"/>
      <c r="AI130" s="8"/>
      <c r="AJ130" s="8"/>
      <c r="AK130" s="8"/>
      <c r="AL130" s="8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7"/>
      <c r="AG131" s="23"/>
      <c r="AH131" s="8"/>
      <c r="AI131" s="8"/>
      <c r="AJ131" s="8"/>
      <c r="AK131" s="8"/>
      <c r="AL131" s="8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7"/>
      <c r="AG132" s="23"/>
      <c r="AH132" s="8"/>
      <c r="AI132" s="8"/>
      <c r="AJ132" s="8"/>
      <c r="AK132" s="8"/>
      <c r="AL132" s="8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7"/>
      <c r="AG133" s="23"/>
      <c r="AH133" s="8"/>
      <c r="AI133" s="8"/>
      <c r="AJ133" s="8"/>
      <c r="AK133" s="8"/>
      <c r="AL133" s="8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7"/>
      <c r="AG134" s="23"/>
      <c r="AH134" s="8"/>
      <c r="AI134" s="8"/>
      <c r="AJ134" s="8"/>
      <c r="AK134" s="8"/>
      <c r="AL134" s="8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7"/>
      <c r="AG135" s="23"/>
      <c r="AH135" s="8"/>
      <c r="AI135" s="8"/>
      <c r="AJ135" s="8"/>
      <c r="AK135" s="8"/>
      <c r="AL135" s="8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7"/>
      <c r="AG136" s="23"/>
      <c r="AH136" s="8"/>
      <c r="AI136" s="8"/>
      <c r="AJ136" s="8"/>
      <c r="AK136" s="8"/>
      <c r="AL136" s="8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7"/>
      <c r="AG137" s="23"/>
      <c r="AH137" s="8"/>
      <c r="AI137" s="8"/>
      <c r="AJ137" s="8"/>
      <c r="AK137" s="8"/>
      <c r="AL137" s="8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7"/>
      <c r="AG138" s="23"/>
      <c r="AH138" s="8"/>
      <c r="AI138" s="8"/>
      <c r="AJ138" s="8"/>
      <c r="AK138" s="8"/>
      <c r="AL138" s="8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7"/>
      <c r="AG139" s="23"/>
      <c r="AH139" s="8"/>
      <c r="AI139" s="8"/>
      <c r="AJ139" s="8"/>
      <c r="AK139" s="8"/>
      <c r="AL139" s="8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7"/>
      <c r="AG140" s="23"/>
      <c r="AH140" s="8"/>
      <c r="AI140" s="8"/>
      <c r="AJ140" s="8"/>
      <c r="AK140" s="8"/>
      <c r="AL140" s="8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7"/>
      <c r="AG141" s="23"/>
      <c r="AH141" s="8"/>
      <c r="AI141" s="8"/>
      <c r="AJ141" s="8"/>
      <c r="AK141" s="8"/>
      <c r="AL141" s="8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7"/>
      <c r="AG142" s="23"/>
      <c r="AH142" s="8"/>
      <c r="AI142" s="8"/>
      <c r="AJ142" s="8"/>
      <c r="AK142" s="8"/>
      <c r="AL142" s="8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7"/>
      <c r="AG143" s="23"/>
      <c r="AH143" s="8"/>
      <c r="AI143" s="8"/>
      <c r="AJ143" s="8"/>
      <c r="AK143" s="8"/>
      <c r="AL143" s="8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7"/>
      <c r="AG144" s="23"/>
      <c r="AH144" s="8"/>
      <c r="AI144" s="8"/>
      <c r="AJ144" s="8"/>
      <c r="AK144" s="8"/>
      <c r="AL144" s="8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7"/>
      <c r="AG145" s="23"/>
      <c r="AH145" s="8"/>
      <c r="AI145" s="8"/>
      <c r="AJ145" s="8"/>
      <c r="AK145" s="8"/>
      <c r="AL145" s="8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7"/>
      <c r="AG146" s="23"/>
      <c r="AH146" s="8"/>
      <c r="AI146" s="8"/>
      <c r="AJ146" s="8"/>
      <c r="AK146" s="8"/>
      <c r="AL146" s="8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7"/>
      <c r="AG147" s="23"/>
      <c r="AH147" s="8"/>
      <c r="AI147" s="8"/>
      <c r="AJ147" s="8"/>
      <c r="AK147" s="8"/>
      <c r="AL147" s="8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7"/>
      <c r="AG148" s="23"/>
      <c r="AH148" s="8"/>
      <c r="AI148" s="8"/>
      <c r="AJ148" s="8"/>
      <c r="AK148" s="8"/>
      <c r="AL148" s="8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7"/>
      <c r="AG149" s="23"/>
      <c r="AH149" s="8"/>
      <c r="AI149" s="8"/>
      <c r="AJ149" s="8"/>
      <c r="AK149" s="8"/>
      <c r="AL149" s="8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7"/>
      <c r="AG150" s="23"/>
      <c r="AH150" s="8"/>
      <c r="AI150" s="8"/>
      <c r="AJ150" s="8"/>
      <c r="AK150" s="8"/>
      <c r="AL150" s="8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7"/>
      <c r="AG151" s="23"/>
      <c r="AH151" s="8"/>
      <c r="AI151" s="8"/>
      <c r="AJ151" s="8"/>
      <c r="AK151" s="8"/>
      <c r="AL151" s="8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7"/>
      <c r="AG152" s="23"/>
      <c r="AH152" s="8"/>
      <c r="AI152" s="8"/>
      <c r="AJ152" s="8"/>
      <c r="AK152" s="8"/>
      <c r="AL152" s="8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7"/>
      <c r="AG153" s="23"/>
      <c r="AH153" s="8"/>
      <c r="AI153" s="8"/>
      <c r="AJ153" s="8"/>
      <c r="AK153" s="8"/>
      <c r="AL153" s="8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7"/>
      <c r="AG154" s="23"/>
      <c r="AH154" s="8"/>
      <c r="AI154" s="8"/>
      <c r="AJ154" s="8"/>
      <c r="AK154" s="8"/>
      <c r="AL154" s="8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7"/>
      <c r="AG155" s="23"/>
      <c r="AH155" s="8"/>
      <c r="AI155" s="8"/>
      <c r="AJ155" s="8"/>
      <c r="AK155" s="8"/>
      <c r="AL155" s="8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7"/>
      <c r="AG156" s="23"/>
      <c r="AH156" s="8"/>
      <c r="AI156" s="8"/>
      <c r="AJ156" s="8"/>
      <c r="AK156" s="8"/>
      <c r="AL156" s="8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7"/>
      <c r="AG157" s="23"/>
      <c r="AH157" s="8"/>
      <c r="AI157" s="8"/>
      <c r="AJ157" s="8"/>
      <c r="AK157" s="8"/>
      <c r="AL157" s="8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7"/>
      <c r="AG158" s="23"/>
      <c r="AH158" s="8"/>
      <c r="AI158" s="8"/>
      <c r="AJ158" s="8"/>
      <c r="AK158" s="8"/>
      <c r="AL158" s="8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7"/>
      <c r="AG159" s="23"/>
      <c r="AH159" s="8"/>
      <c r="AI159" s="8"/>
      <c r="AJ159" s="8"/>
      <c r="AK159" s="8"/>
      <c r="AL159" s="8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7"/>
      <c r="AG160" s="23"/>
      <c r="AH160" s="8"/>
      <c r="AI160" s="8"/>
      <c r="AJ160" s="8"/>
      <c r="AK160" s="8"/>
      <c r="AL160" s="8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7"/>
      <c r="AG161" s="23"/>
      <c r="AH161" s="8"/>
      <c r="AI161" s="8"/>
      <c r="AJ161" s="8"/>
      <c r="AK161" s="8"/>
      <c r="AL161" s="8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7"/>
      <c r="AG162" s="23"/>
      <c r="AH162" s="8"/>
      <c r="AI162" s="8"/>
      <c r="AJ162" s="8"/>
      <c r="AK162" s="8"/>
      <c r="AL162" s="8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7"/>
      <c r="AG163" s="23"/>
      <c r="AH163" s="8"/>
      <c r="AI163" s="8"/>
      <c r="AJ163" s="8"/>
      <c r="AK163" s="8"/>
      <c r="AL163" s="8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7"/>
      <c r="AG164" s="23"/>
      <c r="AH164" s="8"/>
      <c r="AI164" s="8"/>
      <c r="AJ164" s="8"/>
      <c r="AK164" s="8"/>
      <c r="AL164" s="8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7"/>
      <c r="AG165" s="23"/>
      <c r="AH165" s="8"/>
      <c r="AI165" s="8"/>
      <c r="AJ165" s="8"/>
      <c r="AK165" s="8"/>
      <c r="AL165" s="8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7"/>
      <c r="AG166" s="23"/>
      <c r="AH166" s="8"/>
      <c r="AI166" s="8"/>
      <c r="AJ166" s="8"/>
      <c r="AK166" s="8"/>
      <c r="AL166" s="8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7"/>
      <c r="AG167" s="23"/>
      <c r="AH167" s="8"/>
      <c r="AI167" s="8"/>
      <c r="AJ167" s="8"/>
      <c r="AK167" s="8"/>
      <c r="AL167" s="8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7"/>
      <c r="AG168" s="23"/>
      <c r="AH168" s="8"/>
      <c r="AI168" s="8"/>
      <c r="AJ168" s="8"/>
      <c r="AK168" s="8"/>
      <c r="AL168" s="8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7"/>
      <c r="AG169" s="23"/>
      <c r="AH169" s="8"/>
      <c r="AI169" s="8"/>
      <c r="AJ169" s="8"/>
      <c r="AK169" s="8"/>
      <c r="AL169" s="8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7"/>
      <c r="AG170" s="23"/>
      <c r="AH170" s="8"/>
      <c r="AI170" s="8"/>
      <c r="AJ170" s="8"/>
      <c r="AK170" s="8"/>
      <c r="AL170" s="8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7"/>
      <c r="AG171" s="23"/>
      <c r="AH171" s="8"/>
      <c r="AI171" s="8"/>
      <c r="AJ171" s="8"/>
      <c r="AK171" s="8"/>
      <c r="AL171" s="8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7"/>
      <c r="AG172" s="23"/>
      <c r="AH172" s="8"/>
      <c r="AI172" s="8"/>
      <c r="AJ172" s="8"/>
      <c r="AK172" s="8"/>
      <c r="AL172" s="8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7"/>
      <c r="AG173" s="23"/>
      <c r="AH173" s="8"/>
      <c r="AI173" s="8"/>
      <c r="AJ173" s="8"/>
      <c r="AK173" s="8"/>
      <c r="AL173" s="8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7"/>
      <c r="AG174" s="23"/>
      <c r="AH174" s="8"/>
      <c r="AI174" s="8"/>
      <c r="AJ174" s="8"/>
      <c r="AK174" s="8"/>
      <c r="AL174" s="8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7"/>
      <c r="AG175" s="23"/>
      <c r="AH175" s="8"/>
      <c r="AI175" s="8"/>
      <c r="AJ175" s="8"/>
      <c r="AK175" s="8"/>
      <c r="AL175" s="8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7"/>
      <c r="AG176" s="23"/>
      <c r="AH176" s="8"/>
      <c r="AI176" s="8"/>
      <c r="AJ176" s="8"/>
      <c r="AK176" s="8"/>
      <c r="AL176" s="8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7"/>
      <c r="AG177" s="23"/>
      <c r="AH177" s="8"/>
      <c r="AI177" s="8"/>
      <c r="AJ177" s="8"/>
      <c r="AK177" s="8"/>
      <c r="AL177" s="8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7"/>
      <c r="AG178" s="23"/>
      <c r="AH178" s="8"/>
      <c r="AI178" s="8"/>
      <c r="AJ178" s="8"/>
      <c r="AK178" s="8"/>
      <c r="AL178" s="8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7"/>
      <c r="AG179" s="23"/>
      <c r="AH179" s="8"/>
      <c r="AI179" s="8"/>
      <c r="AJ179" s="8"/>
      <c r="AK179" s="8"/>
      <c r="AL179" s="8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7"/>
      <c r="AG180" s="23"/>
      <c r="AH180" s="8"/>
      <c r="AI180" s="8"/>
      <c r="AJ180" s="8"/>
      <c r="AK180" s="8"/>
      <c r="AL180" s="8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7"/>
      <c r="AG181" s="23"/>
      <c r="AH181" s="8"/>
      <c r="AI181" s="8"/>
      <c r="AJ181" s="8"/>
      <c r="AK181" s="8"/>
      <c r="AL181" s="8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7"/>
      <c r="AG182" s="23"/>
      <c r="AH182" s="8"/>
      <c r="AI182" s="8"/>
      <c r="AJ182" s="8"/>
      <c r="AK182" s="8"/>
      <c r="AL182" s="8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7"/>
      <c r="AG183" s="23"/>
      <c r="AH183" s="8"/>
      <c r="AI183" s="8"/>
      <c r="AJ183" s="8"/>
      <c r="AK183" s="8"/>
      <c r="AL183" s="8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7"/>
      <c r="AG184" s="23"/>
      <c r="AH184" s="8"/>
      <c r="AI184" s="8"/>
      <c r="AJ184" s="8"/>
      <c r="AK184" s="8"/>
      <c r="AL184" s="8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7"/>
      <c r="AG185" s="23"/>
      <c r="AH185" s="8"/>
      <c r="AI185" s="8"/>
      <c r="AJ185" s="8"/>
      <c r="AK185" s="8"/>
      <c r="AL185" s="8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7"/>
      <c r="AG186" s="23"/>
      <c r="AH186" s="8"/>
      <c r="AI186" s="8"/>
      <c r="AJ186" s="8"/>
      <c r="AK186" s="8"/>
      <c r="AL186" s="8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7"/>
      <c r="AG187" s="23"/>
      <c r="AH187" s="8"/>
      <c r="AI187" s="8"/>
      <c r="AJ187" s="8"/>
      <c r="AK187" s="8"/>
      <c r="AL187" s="8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7"/>
      <c r="AG188" s="23"/>
      <c r="AH188" s="8"/>
      <c r="AI188" s="8"/>
      <c r="AJ188" s="8"/>
      <c r="AK188" s="8"/>
      <c r="AL188" s="8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7"/>
      <c r="AG189" s="23"/>
      <c r="AH189" s="8"/>
      <c r="AI189" s="8"/>
      <c r="AJ189" s="8"/>
      <c r="AK189" s="8"/>
      <c r="AL189" s="8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7"/>
      <c r="AG190" s="23"/>
      <c r="AH190" s="8"/>
      <c r="AI190" s="8"/>
      <c r="AJ190" s="8"/>
      <c r="AK190" s="8"/>
      <c r="AL190" s="8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7"/>
      <c r="AG191" s="23"/>
      <c r="AH191" s="8"/>
      <c r="AI191" s="8"/>
      <c r="AJ191" s="8"/>
      <c r="AK191" s="8"/>
      <c r="AL191" s="8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7"/>
      <c r="AG192" s="23"/>
      <c r="AH192" s="8"/>
      <c r="AI192" s="8"/>
      <c r="AJ192" s="8"/>
      <c r="AK192" s="8"/>
      <c r="AL192" s="8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7"/>
      <c r="AG193" s="23"/>
      <c r="AH193" s="8"/>
      <c r="AI193" s="8"/>
      <c r="AJ193" s="8"/>
      <c r="AK193" s="8"/>
      <c r="AL193" s="8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7"/>
      <c r="AG194" s="23"/>
      <c r="AH194" s="8"/>
      <c r="AI194" s="8"/>
      <c r="AJ194" s="8"/>
      <c r="AK194" s="8"/>
      <c r="AL194" s="8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7"/>
      <c r="AG195" s="23"/>
      <c r="AH195" s="8"/>
      <c r="AI195" s="8"/>
      <c r="AJ195" s="8"/>
      <c r="AK195" s="8"/>
      <c r="AL195" s="8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7"/>
      <c r="AG196" s="23"/>
      <c r="AH196" s="8"/>
      <c r="AI196" s="8"/>
      <c r="AJ196" s="8"/>
      <c r="AK196" s="8"/>
      <c r="AL196" s="8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7"/>
      <c r="AG197" s="23"/>
      <c r="AH197" s="8"/>
      <c r="AI197" s="8"/>
      <c r="AJ197" s="8"/>
      <c r="AK197" s="8"/>
      <c r="AL197" s="8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7"/>
      <c r="AG198" s="23"/>
      <c r="AH198" s="8"/>
      <c r="AI198" s="8"/>
      <c r="AJ198" s="8"/>
      <c r="AK198" s="8"/>
      <c r="AL198" s="8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7"/>
      <c r="AG199" s="23"/>
      <c r="AH199" s="8"/>
      <c r="AI199" s="8"/>
      <c r="AJ199" s="8"/>
      <c r="AK199" s="8"/>
      <c r="AL199" s="8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7"/>
      <c r="AG200" s="23"/>
      <c r="AH200" s="8"/>
      <c r="AI200" s="8"/>
      <c r="AJ200" s="8"/>
      <c r="AK200" s="8"/>
      <c r="AL200" s="8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7"/>
      <c r="AG201" s="23"/>
      <c r="AH201" s="8"/>
      <c r="AI201" s="8"/>
      <c r="AJ201" s="8"/>
      <c r="AK201" s="8"/>
      <c r="AL201" s="8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7"/>
      <c r="AG202" s="23"/>
      <c r="AH202" s="8"/>
      <c r="AI202" s="8"/>
      <c r="AJ202" s="8"/>
      <c r="AK202" s="8"/>
      <c r="AL202" s="8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7"/>
      <c r="AG203" s="23"/>
      <c r="AH203" s="8"/>
      <c r="AI203" s="8"/>
      <c r="AJ203" s="8"/>
      <c r="AK203" s="8"/>
      <c r="AL203" s="8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7"/>
      <c r="AG204" s="23"/>
      <c r="AH204" s="8"/>
      <c r="AI204" s="8"/>
      <c r="AJ204" s="8"/>
      <c r="AK204" s="8"/>
      <c r="AL204" s="8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7"/>
      <c r="AG205" s="23"/>
      <c r="AH205" s="8"/>
      <c r="AI205" s="8"/>
      <c r="AJ205" s="8"/>
      <c r="AK205" s="8"/>
      <c r="AL205" s="8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4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7"/>
      <c r="AG206" s="23"/>
      <c r="AH206" s="8"/>
      <c r="AI206" s="8"/>
      <c r="AJ206" s="8"/>
      <c r="AK206" s="8"/>
      <c r="AL206" s="8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4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7"/>
      <c r="AG207" s="23"/>
      <c r="AH207" s="8"/>
      <c r="AI207" s="8"/>
      <c r="AJ207" s="8"/>
      <c r="AK207" s="8"/>
      <c r="AL207" s="8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4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7"/>
      <c r="AG208" s="23"/>
      <c r="AH208" s="8"/>
      <c r="AI208" s="8"/>
      <c r="AJ208" s="8"/>
      <c r="AK208" s="8"/>
      <c r="AL208" s="8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4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7"/>
      <c r="AG209" s="23"/>
      <c r="AH209" s="8"/>
      <c r="AI209" s="8"/>
      <c r="AJ209" s="8"/>
      <c r="AK209" s="8"/>
      <c r="AL209" s="8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4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7"/>
      <c r="AG210" s="23"/>
      <c r="AH210" s="8"/>
      <c r="AI210" s="8"/>
      <c r="AJ210" s="8"/>
      <c r="AK210" s="8"/>
      <c r="AL210" s="8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4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7"/>
      <c r="AG211" s="23"/>
      <c r="AH211" s="8"/>
      <c r="AI211" s="8"/>
      <c r="AJ211" s="8"/>
      <c r="AK211" s="8"/>
      <c r="AL211" s="8"/>
    </row>
    <row r="212" spans="1:38" ht="1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4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37"/>
      <c r="AG212" s="23"/>
      <c r="AH212" s="8"/>
      <c r="AI212" s="8"/>
      <c r="AJ212" s="8"/>
      <c r="AK212" s="8"/>
      <c r="AL21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5"/>
  <sheetViews>
    <sheetView zoomScale="97" zoomScaleNormal="97" workbookViewId="0"/>
  </sheetViews>
  <sheetFormatPr defaultRowHeight="15" x14ac:dyDescent="0.25"/>
  <cols>
    <col min="1" max="1" width="0.7109375" style="25" customWidth="1"/>
    <col min="2" max="2" width="30" style="110" customWidth="1"/>
    <col min="3" max="3" width="17.5703125" style="111" customWidth="1"/>
    <col min="4" max="4" width="10.5703125" style="112" customWidth="1"/>
    <col min="5" max="5" width="10.28515625" style="112" customWidth="1"/>
    <col min="6" max="6" width="0.7109375" style="36" customWidth="1"/>
    <col min="7" max="11" width="4.7109375" style="111" customWidth="1"/>
    <col min="12" max="12" width="6.28515625" style="111" customWidth="1"/>
    <col min="13" max="16" width="4.7109375" style="111" customWidth="1"/>
    <col min="17" max="21" width="6.7109375" style="111" customWidth="1"/>
    <col min="22" max="22" width="11" style="111" customWidth="1"/>
    <col min="23" max="23" width="24.140625" style="112" customWidth="1"/>
    <col min="24" max="24" width="9.42578125" style="111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14" t="s">
        <v>82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64"/>
      <c r="Y1" s="79"/>
      <c r="Z1" s="79"/>
      <c r="AA1" s="79"/>
      <c r="AB1" s="79"/>
      <c r="AC1" s="79"/>
      <c r="AD1" s="79"/>
    </row>
    <row r="2" spans="1:30" x14ac:dyDescent="0.25">
      <c r="A2" s="8"/>
      <c r="B2" s="10" t="s">
        <v>36</v>
      </c>
      <c r="C2" s="80" t="s">
        <v>44</v>
      </c>
      <c r="D2" s="11"/>
      <c r="E2" s="11"/>
      <c r="F2" s="81"/>
      <c r="G2" s="8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0"/>
      <c r="X2" s="73"/>
      <c r="Y2" s="79"/>
      <c r="Z2" s="79"/>
      <c r="AA2" s="79"/>
      <c r="AB2" s="79"/>
      <c r="AC2" s="79"/>
      <c r="AD2" s="79"/>
    </row>
    <row r="3" spans="1:30" x14ac:dyDescent="0.25">
      <c r="A3" s="8"/>
      <c r="B3" s="82" t="s">
        <v>83</v>
      </c>
      <c r="C3" s="22" t="s">
        <v>63</v>
      </c>
      <c r="D3" s="83" t="s">
        <v>64</v>
      </c>
      <c r="E3" s="84" t="s">
        <v>1</v>
      </c>
      <c r="F3" s="24"/>
      <c r="G3" s="85" t="s">
        <v>65</v>
      </c>
      <c r="H3" s="86" t="s">
        <v>66</v>
      </c>
      <c r="I3" s="86" t="s">
        <v>31</v>
      </c>
      <c r="J3" s="17" t="s">
        <v>67</v>
      </c>
      <c r="K3" s="87" t="s">
        <v>68</v>
      </c>
      <c r="L3" s="87" t="s">
        <v>69</v>
      </c>
      <c r="M3" s="85" t="s">
        <v>70</v>
      </c>
      <c r="N3" s="85" t="s">
        <v>30</v>
      </c>
      <c r="O3" s="86" t="s">
        <v>71</v>
      </c>
      <c r="P3" s="85" t="s">
        <v>66</v>
      </c>
      <c r="Q3" s="85" t="s">
        <v>3</v>
      </c>
      <c r="R3" s="85">
        <v>1</v>
      </c>
      <c r="S3" s="85">
        <v>2</v>
      </c>
      <c r="T3" s="85">
        <v>3</v>
      </c>
      <c r="U3" s="85" t="s">
        <v>72</v>
      </c>
      <c r="V3" s="17" t="s">
        <v>21</v>
      </c>
      <c r="W3" s="16" t="s">
        <v>73</v>
      </c>
      <c r="X3" s="16" t="s">
        <v>74</v>
      </c>
      <c r="Y3" s="79"/>
      <c r="Z3" s="79"/>
      <c r="AA3" s="79"/>
      <c r="AB3" s="79"/>
      <c r="AC3" s="79"/>
      <c r="AD3" s="79"/>
    </row>
    <row r="4" spans="1:30" x14ac:dyDescent="0.25">
      <c r="A4" s="113"/>
      <c r="B4" s="115" t="s">
        <v>77</v>
      </c>
      <c r="C4" s="89" t="s">
        <v>78</v>
      </c>
      <c r="D4" s="88" t="s">
        <v>75</v>
      </c>
      <c r="E4" s="116" t="s">
        <v>88</v>
      </c>
      <c r="F4" s="117"/>
      <c r="G4" s="90"/>
      <c r="H4" s="91"/>
      <c r="I4" s="90">
        <v>1</v>
      </c>
      <c r="J4" s="92"/>
      <c r="K4" s="92" t="s">
        <v>84</v>
      </c>
      <c r="L4" s="92"/>
      <c r="M4" s="92">
        <v>1</v>
      </c>
      <c r="N4" s="90"/>
      <c r="O4" s="91"/>
      <c r="P4" s="90"/>
      <c r="Q4" s="118" t="s">
        <v>85</v>
      </c>
      <c r="R4" s="118" t="s">
        <v>85</v>
      </c>
      <c r="S4" s="118"/>
      <c r="T4" s="118"/>
      <c r="U4" s="118"/>
      <c r="V4" s="93">
        <v>0.5</v>
      </c>
      <c r="W4" s="119" t="s">
        <v>79</v>
      </c>
      <c r="X4" s="94" t="s">
        <v>80</v>
      </c>
      <c r="Y4" s="79"/>
      <c r="Z4" s="79"/>
      <c r="AA4" s="79"/>
      <c r="AB4" s="79"/>
      <c r="AC4" s="79"/>
      <c r="AD4" s="79"/>
    </row>
    <row r="5" spans="1:30" x14ac:dyDescent="0.25">
      <c r="A5" s="23"/>
      <c r="B5" s="95" t="s">
        <v>76</v>
      </c>
      <c r="C5" s="96" t="s">
        <v>81</v>
      </c>
      <c r="D5" s="97"/>
      <c r="E5" s="98"/>
      <c r="F5" s="99"/>
      <c r="G5" s="100"/>
      <c r="H5" s="100"/>
      <c r="I5" s="100"/>
      <c r="J5" s="101"/>
      <c r="K5" s="101"/>
      <c r="L5" s="101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97"/>
      <c r="X5" s="102"/>
      <c r="Y5" s="79"/>
      <c r="Z5" s="79"/>
      <c r="AA5" s="79"/>
      <c r="AB5" s="79"/>
      <c r="AC5" s="79"/>
      <c r="AD5" s="79"/>
    </row>
    <row r="6" spans="1:30" x14ac:dyDescent="0.25">
      <c r="A6" s="23"/>
      <c r="B6" s="103"/>
      <c r="C6" s="104"/>
      <c r="D6" s="104"/>
      <c r="E6" s="105"/>
      <c r="F6" s="105"/>
      <c r="G6" s="106"/>
      <c r="H6" s="107"/>
      <c r="I6" s="105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8"/>
      <c r="Y6" s="79"/>
      <c r="Z6" s="79"/>
      <c r="AA6" s="79"/>
      <c r="AB6" s="79"/>
      <c r="AC6" s="79"/>
      <c r="AD6" s="79"/>
    </row>
    <row r="7" spans="1:30" x14ac:dyDescent="0.25">
      <c r="A7" s="23"/>
      <c r="B7" s="56"/>
      <c r="C7" s="1"/>
      <c r="D7" s="56"/>
      <c r="E7" s="109"/>
      <c r="G7" s="1"/>
      <c r="H7" s="1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56"/>
      <c r="X7" s="1"/>
      <c r="Y7" s="79"/>
      <c r="Z7" s="79"/>
      <c r="AA7" s="79"/>
      <c r="AB7" s="79"/>
      <c r="AC7" s="79"/>
      <c r="AD7" s="79"/>
    </row>
    <row r="8" spans="1:30" x14ac:dyDescent="0.25">
      <c r="A8" s="23"/>
      <c r="B8" s="56"/>
      <c r="C8" s="1"/>
      <c r="D8" s="56"/>
      <c r="E8" s="109"/>
      <c r="G8" s="1"/>
      <c r="H8" s="1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56"/>
      <c r="X8" s="1"/>
      <c r="Y8" s="79"/>
      <c r="Z8" s="79"/>
      <c r="AA8" s="79"/>
      <c r="AB8" s="79"/>
      <c r="AC8" s="79"/>
      <c r="AD8" s="79"/>
    </row>
    <row r="9" spans="1:30" x14ac:dyDescent="0.25">
      <c r="A9" s="23"/>
      <c r="B9" s="56"/>
      <c r="C9" s="1"/>
      <c r="D9" s="56"/>
      <c r="E9" s="109"/>
      <c r="G9" s="1"/>
      <c r="H9" s="1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56"/>
      <c r="X9" s="1"/>
      <c r="Y9" s="79"/>
      <c r="Z9" s="79"/>
      <c r="AA9" s="79"/>
      <c r="AB9" s="79"/>
      <c r="AC9" s="79"/>
      <c r="AD9" s="79"/>
    </row>
    <row r="10" spans="1:30" x14ac:dyDescent="0.25">
      <c r="A10" s="23"/>
      <c r="B10" s="56"/>
      <c r="C10" s="1"/>
      <c r="D10" s="56"/>
      <c r="E10" s="109"/>
      <c r="G10" s="1"/>
      <c r="H10" s="1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56"/>
      <c r="X10" s="1"/>
      <c r="Y10" s="79"/>
      <c r="Z10" s="79"/>
      <c r="AA10" s="79"/>
      <c r="AB10" s="79"/>
      <c r="AC10" s="79"/>
      <c r="AD10" s="79"/>
    </row>
    <row r="11" spans="1:30" x14ac:dyDescent="0.25">
      <c r="A11" s="23"/>
      <c r="B11" s="56"/>
      <c r="C11" s="1"/>
      <c r="D11" s="56"/>
      <c r="E11" s="109"/>
      <c r="G11" s="1"/>
      <c r="H11" s="1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56"/>
      <c r="X11" s="1"/>
      <c r="Y11" s="79"/>
      <c r="Z11" s="79"/>
      <c r="AA11" s="79"/>
      <c r="AB11" s="79"/>
      <c r="AC11" s="79"/>
      <c r="AD11" s="79"/>
    </row>
    <row r="12" spans="1:30" x14ac:dyDescent="0.25">
      <c r="A12" s="23"/>
      <c r="B12" s="56"/>
      <c r="C12" s="1"/>
      <c r="D12" s="56"/>
      <c r="E12" s="109"/>
      <c r="G12" s="1"/>
      <c r="H12" s="1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56"/>
      <c r="X12" s="1"/>
      <c r="Y12" s="79"/>
      <c r="Z12" s="79"/>
      <c r="AA12" s="79"/>
      <c r="AB12" s="79"/>
      <c r="AC12" s="79"/>
      <c r="AD12" s="79"/>
    </row>
    <row r="13" spans="1:30" x14ac:dyDescent="0.25">
      <c r="A13" s="23"/>
      <c r="B13" s="56"/>
      <c r="C13" s="1"/>
      <c r="D13" s="56"/>
      <c r="E13" s="109"/>
      <c r="G13" s="1"/>
      <c r="H13" s="1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56"/>
      <c r="X13" s="1"/>
      <c r="Y13" s="79"/>
      <c r="Z13" s="79"/>
      <c r="AA13" s="79"/>
      <c r="AB13" s="79"/>
      <c r="AC13" s="79"/>
      <c r="AD13" s="79"/>
    </row>
    <row r="14" spans="1:30" x14ac:dyDescent="0.25">
      <c r="A14" s="23"/>
      <c r="B14" s="56"/>
      <c r="C14" s="1"/>
      <c r="D14" s="56"/>
      <c r="E14" s="109"/>
      <c r="G14" s="1"/>
      <c r="H14" s="1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56"/>
      <c r="X14" s="1"/>
      <c r="Y14" s="79"/>
      <c r="Z14" s="79"/>
      <c r="AA14" s="79"/>
      <c r="AB14" s="79"/>
      <c r="AC14" s="79"/>
      <c r="AD14" s="79"/>
    </row>
    <row r="15" spans="1:30" x14ac:dyDescent="0.25">
      <c r="A15" s="23"/>
      <c r="B15" s="56"/>
      <c r="C15" s="1"/>
      <c r="D15" s="56"/>
      <c r="E15" s="109"/>
      <c r="G15" s="1"/>
      <c r="H15" s="1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56"/>
      <c r="X15" s="1"/>
      <c r="Y15" s="79"/>
      <c r="Z15" s="79"/>
      <c r="AA15" s="79"/>
      <c r="AB15" s="79"/>
      <c r="AC15" s="79"/>
      <c r="AD15" s="79"/>
    </row>
    <row r="16" spans="1:30" x14ac:dyDescent="0.25">
      <c r="A16" s="23"/>
      <c r="B16" s="56"/>
      <c r="C16" s="1"/>
      <c r="D16" s="56"/>
      <c r="E16" s="109"/>
      <c r="G16" s="1"/>
      <c r="H16" s="1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56"/>
      <c r="X16" s="1"/>
      <c r="Y16" s="79"/>
      <c r="Z16" s="79"/>
      <c r="AA16" s="79"/>
      <c r="AB16" s="79"/>
      <c r="AC16" s="79"/>
      <c r="AD16" s="79"/>
    </row>
    <row r="17" spans="1:30" x14ac:dyDescent="0.25">
      <c r="A17" s="23"/>
      <c r="B17" s="56"/>
      <c r="C17" s="1"/>
      <c r="D17" s="56"/>
      <c r="E17" s="109"/>
      <c r="G17" s="1"/>
      <c r="H17" s="1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56"/>
      <c r="X17" s="1"/>
      <c r="Y17" s="79"/>
      <c r="Z17" s="79"/>
      <c r="AA17" s="79"/>
      <c r="AB17" s="79"/>
      <c r="AC17" s="79"/>
      <c r="AD17" s="79"/>
    </row>
    <row r="18" spans="1:30" x14ac:dyDescent="0.25">
      <c r="A18" s="23"/>
      <c r="B18" s="56"/>
      <c r="C18" s="1"/>
      <c r="D18" s="56"/>
      <c r="E18" s="109"/>
      <c r="G18" s="1"/>
      <c r="H18" s="1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56"/>
      <c r="X18" s="1"/>
      <c r="Y18" s="79"/>
      <c r="Z18" s="79"/>
      <c r="AA18" s="79"/>
      <c r="AB18" s="79"/>
      <c r="AC18" s="79"/>
      <c r="AD18" s="79"/>
    </row>
    <row r="19" spans="1:30" x14ac:dyDescent="0.25">
      <c r="A19" s="23"/>
      <c r="B19" s="56"/>
      <c r="C19" s="1"/>
      <c r="D19" s="56"/>
      <c r="E19" s="109"/>
      <c r="G19" s="1"/>
      <c r="H19" s="1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56"/>
      <c r="X19" s="1"/>
      <c r="Y19" s="79"/>
      <c r="Z19" s="79"/>
      <c r="AA19" s="79"/>
      <c r="AB19" s="79"/>
      <c r="AC19" s="79"/>
      <c r="AD19" s="79"/>
    </row>
    <row r="20" spans="1:30" x14ac:dyDescent="0.25">
      <c r="A20" s="23"/>
      <c r="B20" s="56"/>
      <c r="C20" s="1"/>
      <c r="D20" s="56"/>
      <c r="E20" s="109"/>
      <c r="G20" s="1"/>
      <c r="H20" s="1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56"/>
      <c r="X20" s="1"/>
      <c r="Y20" s="79"/>
      <c r="Z20" s="79"/>
      <c r="AA20" s="79"/>
      <c r="AB20" s="79"/>
      <c r="AC20" s="79"/>
      <c r="AD20" s="79"/>
    </row>
    <row r="21" spans="1:30" x14ac:dyDescent="0.25">
      <c r="A21" s="23"/>
      <c r="B21" s="56"/>
      <c r="C21" s="1"/>
      <c r="D21" s="56"/>
      <c r="E21" s="109"/>
      <c r="G21" s="1"/>
      <c r="H21" s="1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56"/>
      <c r="X21" s="1"/>
      <c r="Y21" s="79"/>
      <c r="Z21" s="79"/>
      <c r="AA21" s="79"/>
      <c r="AB21" s="79"/>
      <c r="AC21" s="79"/>
      <c r="AD21" s="79"/>
    </row>
    <row r="22" spans="1:30" x14ac:dyDescent="0.25">
      <c r="A22" s="23"/>
      <c r="B22" s="56"/>
      <c r="C22" s="1"/>
      <c r="D22" s="56"/>
      <c r="E22" s="109"/>
      <c r="G22" s="1"/>
      <c r="H22" s="1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56"/>
      <c r="X22" s="1"/>
      <c r="Y22" s="79"/>
      <c r="Z22" s="79"/>
      <c r="AA22" s="79"/>
      <c r="AB22" s="79"/>
      <c r="AC22" s="79"/>
      <c r="AD22" s="79"/>
    </row>
    <row r="23" spans="1:30" x14ac:dyDescent="0.25">
      <c r="A23" s="23"/>
      <c r="B23" s="56"/>
      <c r="C23" s="1"/>
      <c r="D23" s="56"/>
      <c r="E23" s="109"/>
      <c r="G23" s="1"/>
      <c r="H23" s="1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56"/>
      <c r="X23" s="1"/>
      <c r="Y23" s="79"/>
      <c r="Z23" s="79"/>
      <c r="AA23" s="79"/>
      <c r="AB23" s="79"/>
      <c r="AC23" s="79"/>
      <c r="AD23" s="79"/>
    </row>
    <row r="24" spans="1:30" x14ac:dyDescent="0.25">
      <c r="A24" s="23"/>
      <c r="B24" s="56"/>
      <c r="C24" s="1"/>
      <c r="D24" s="56"/>
      <c r="E24" s="109"/>
      <c r="G24" s="1"/>
      <c r="H24" s="1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56"/>
      <c r="X24" s="1"/>
      <c r="Y24" s="79"/>
      <c r="Z24" s="79"/>
      <c r="AA24" s="79"/>
      <c r="AB24" s="79"/>
      <c r="AC24" s="79"/>
      <c r="AD24" s="79"/>
    </row>
    <row r="25" spans="1:30" x14ac:dyDescent="0.25">
      <c r="A25" s="23"/>
      <c r="B25" s="56"/>
      <c r="C25" s="1"/>
      <c r="D25" s="56"/>
      <c r="E25" s="109"/>
      <c r="G25" s="1"/>
      <c r="H25" s="1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56"/>
      <c r="X25" s="1"/>
      <c r="Y25" s="79"/>
      <c r="Z25" s="79"/>
      <c r="AA25" s="79"/>
      <c r="AB25" s="79"/>
      <c r="AC25" s="79"/>
      <c r="AD25" s="79"/>
    </row>
    <row r="26" spans="1:30" x14ac:dyDescent="0.25">
      <c r="A26" s="23"/>
      <c r="B26" s="56"/>
      <c r="C26" s="1"/>
      <c r="D26" s="56"/>
      <c r="E26" s="109"/>
      <c r="G26" s="1"/>
      <c r="H26" s="1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56"/>
      <c r="X26" s="1"/>
      <c r="Y26" s="79"/>
      <c r="Z26" s="79"/>
      <c r="AA26" s="79"/>
      <c r="AB26" s="79"/>
      <c r="AC26" s="79"/>
      <c r="AD26" s="79"/>
    </row>
    <row r="27" spans="1:30" x14ac:dyDescent="0.25">
      <c r="A27" s="23"/>
      <c r="B27" s="56"/>
      <c r="C27" s="1"/>
      <c r="D27" s="56"/>
      <c r="E27" s="109"/>
      <c r="G27" s="1"/>
      <c r="H27" s="1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56"/>
      <c r="X27" s="1"/>
      <c r="Y27" s="79"/>
      <c r="Z27" s="79"/>
      <c r="AA27" s="79"/>
      <c r="AB27" s="79"/>
      <c r="AC27" s="79"/>
      <c r="AD27" s="79"/>
    </row>
    <row r="28" spans="1:30" x14ac:dyDescent="0.25">
      <c r="A28" s="23"/>
      <c r="B28" s="56"/>
      <c r="C28" s="1"/>
      <c r="D28" s="56"/>
      <c r="E28" s="109"/>
      <c r="G28" s="1"/>
      <c r="H28" s="1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56"/>
      <c r="X28" s="1"/>
      <c r="Y28" s="79"/>
      <c r="Z28" s="79"/>
      <c r="AA28" s="79"/>
      <c r="AB28" s="79"/>
      <c r="AC28" s="79"/>
      <c r="AD28" s="79"/>
    </row>
    <row r="29" spans="1:30" x14ac:dyDescent="0.25">
      <c r="A29" s="23"/>
      <c r="B29" s="56"/>
      <c r="C29" s="1"/>
      <c r="D29" s="56"/>
      <c r="E29" s="109"/>
      <c r="G29" s="1"/>
      <c r="H29" s="1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56"/>
      <c r="X29" s="1"/>
      <c r="Y29" s="79"/>
      <c r="Z29" s="79"/>
      <c r="AA29" s="79"/>
      <c r="AB29" s="79"/>
      <c r="AC29" s="79"/>
      <c r="AD29" s="79"/>
    </row>
    <row r="30" spans="1:30" x14ac:dyDescent="0.25">
      <c r="A30" s="23"/>
      <c r="B30" s="56"/>
      <c r="C30" s="1"/>
      <c r="D30" s="56"/>
      <c r="E30" s="109"/>
      <c r="G30" s="1"/>
      <c r="H30" s="1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56"/>
      <c r="X30" s="1"/>
      <c r="Y30" s="79"/>
      <c r="Z30" s="79"/>
      <c r="AA30" s="79"/>
      <c r="AB30" s="79"/>
      <c r="AC30" s="79"/>
      <c r="AD30" s="79"/>
    </row>
    <row r="31" spans="1:30" x14ac:dyDescent="0.25">
      <c r="A31" s="23"/>
      <c r="B31" s="56"/>
      <c r="C31" s="1"/>
      <c r="D31" s="56"/>
      <c r="E31" s="109"/>
      <c r="G31" s="1"/>
      <c r="H31" s="1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56"/>
      <c r="X31" s="1"/>
      <c r="Y31" s="79"/>
      <c r="Z31" s="79"/>
      <c r="AA31" s="79"/>
      <c r="AB31" s="79"/>
      <c r="AC31" s="79"/>
      <c r="AD31" s="79"/>
    </row>
    <row r="32" spans="1:30" x14ac:dyDescent="0.25">
      <c r="A32" s="23"/>
      <c r="B32" s="56"/>
      <c r="C32" s="1"/>
      <c r="D32" s="56"/>
      <c r="E32" s="109"/>
      <c r="G32" s="1"/>
      <c r="H32" s="1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56"/>
      <c r="X32" s="1"/>
      <c r="Y32" s="79"/>
      <c r="Z32" s="79"/>
      <c r="AA32" s="79"/>
      <c r="AB32" s="79"/>
      <c r="AC32" s="79"/>
      <c r="AD32" s="79"/>
    </row>
    <row r="33" spans="1:30" x14ac:dyDescent="0.25">
      <c r="A33" s="23"/>
      <c r="B33" s="56"/>
      <c r="C33" s="1"/>
      <c r="D33" s="56"/>
      <c r="E33" s="109"/>
      <c r="G33" s="1"/>
      <c r="H33" s="1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56"/>
      <c r="X33" s="1"/>
      <c r="Y33" s="79"/>
      <c r="Z33" s="79"/>
      <c r="AA33" s="79"/>
      <c r="AB33" s="79"/>
      <c r="AC33" s="79"/>
      <c r="AD33" s="79"/>
    </row>
    <row r="34" spans="1:30" x14ac:dyDescent="0.25">
      <c r="A34" s="23"/>
      <c r="B34" s="56"/>
      <c r="C34" s="1"/>
      <c r="D34" s="56"/>
      <c r="E34" s="109"/>
      <c r="G34" s="1"/>
      <c r="H34" s="1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56"/>
      <c r="X34" s="1"/>
      <c r="Y34" s="79"/>
      <c r="Z34" s="79"/>
      <c r="AA34" s="79"/>
      <c r="AB34" s="79"/>
      <c r="AC34" s="79"/>
      <c r="AD34" s="79"/>
    </row>
    <row r="35" spans="1:30" x14ac:dyDescent="0.25">
      <c r="A35" s="23"/>
      <c r="B35" s="56"/>
      <c r="C35" s="1"/>
      <c r="D35" s="56"/>
      <c r="E35" s="109"/>
      <c r="G35" s="1"/>
      <c r="H35" s="1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56"/>
      <c r="X35" s="1"/>
      <c r="Y35" s="79"/>
      <c r="Z35" s="79"/>
      <c r="AA35" s="79"/>
      <c r="AB35" s="79"/>
      <c r="AC35" s="79"/>
      <c r="AD35" s="79"/>
    </row>
    <row r="36" spans="1:30" x14ac:dyDescent="0.25">
      <c r="A36" s="23"/>
      <c r="B36" s="56"/>
      <c r="C36" s="1"/>
      <c r="D36" s="56"/>
      <c r="E36" s="109"/>
      <c r="G36" s="1"/>
      <c r="H36" s="1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56"/>
      <c r="X36" s="1"/>
      <c r="Y36" s="79"/>
      <c r="Z36" s="79"/>
      <c r="AA36" s="79"/>
      <c r="AB36" s="79"/>
      <c r="AC36" s="79"/>
      <c r="AD36" s="79"/>
    </row>
    <row r="37" spans="1:30" x14ac:dyDescent="0.25">
      <c r="A37" s="23"/>
      <c r="B37" s="56"/>
      <c r="C37" s="1"/>
      <c r="D37" s="56"/>
      <c r="E37" s="109"/>
      <c r="G37" s="1"/>
      <c r="H37" s="1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56"/>
      <c r="X37" s="1"/>
      <c r="Y37" s="79"/>
      <c r="Z37" s="79"/>
      <c r="AA37" s="79"/>
      <c r="AB37" s="79"/>
      <c r="AC37" s="79"/>
      <c r="AD37" s="79"/>
    </row>
    <row r="38" spans="1:30" x14ac:dyDescent="0.25">
      <c r="A38" s="23"/>
      <c r="B38" s="56"/>
      <c r="C38" s="1"/>
      <c r="D38" s="56"/>
      <c r="E38" s="109"/>
      <c r="G38" s="1"/>
      <c r="H38" s="1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56"/>
      <c r="X38" s="1"/>
      <c r="Y38" s="79"/>
      <c r="Z38" s="79"/>
      <c r="AA38" s="79"/>
      <c r="AB38" s="79"/>
      <c r="AC38" s="79"/>
      <c r="AD38" s="79"/>
    </row>
    <row r="39" spans="1:30" x14ac:dyDescent="0.25">
      <c r="A39" s="23"/>
      <c r="B39" s="56"/>
      <c r="C39" s="1"/>
      <c r="D39" s="56"/>
      <c r="E39" s="109"/>
      <c r="G39" s="1"/>
      <c r="H39" s="1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56"/>
      <c r="X39" s="1"/>
      <c r="Y39" s="79"/>
      <c r="Z39" s="79"/>
      <c r="AA39" s="79"/>
      <c r="AB39" s="79"/>
      <c r="AC39" s="79"/>
      <c r="AD39" s="79"/>
    </row>
    <row r="40" spans="1:30" x14ac:dyDescent="0.25">
      <c r="A40" s="23"/>
      <c r="B40" s="56"/>
      <c r="C40" s="1"/>
      <c r="D40" s="56"/>
      <c r="E40" s="109"/>
      <c r="G40" s="1"/>
      <c r="H40" s="1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56"/>
      <c r="X40" s="1"/>
      <c r="Y40" s="79"/>
      <c r="Z40" s="79"/>
      <c r="AA40" s="79"/>
      <c r="AB40" s="79"/>
      <c r="AC40" s="79"/>
      <c r="AD40" s="79"/>
    </row>
    <row r="41" spans="1:30" x14ac:dyDescent="0.25">
      <c r="A41" s="23"/>
      <c r="B41" s="56"/>
      <c r="C41" s="1"/>
      <c r="D41" s="56"/>
      <c r="E41" s="109"/>
      <c r="G41" s="1"/>
      <c r="H41" s="1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56"/>
      <c r="X41" s="1"/>
      <c r="Y41" s="79"/>
      <c r="Z41" s="79"/>
      <c r="AA41" s="79"/>
      <c r="AB41" s="79"/>
      <c r="AC41" s="79"/>
      <c r="AD41" s="79"/>
    </row>
    <row r="42" spans="1:30" x14ac:dyDescent="0.25">
      <c r="A42" s="23"/>
      <c r="B42" s="56"/>
      <c r="C42" s="1"/>
      <c r="D42" s="56"/>
      <c r="E42" s="109"/>
      <c r="G42" s="1"/>
      <c r="H42" s="1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56"/>
      <c r="X42" s="1"/>
      <c r="Y42" s="79"/>
      <c r="Z42" s="79"/>
      <c r="AA42" s="79"/>
      <c r="AB42" s="79"/>
      <c r="AC42" s="79"/>
      <c r="AD42" s="79"/>
    </row>
    <row r="43" spans="1:30" x14ac:dyDescent="0.25">
      <c r="A43" s="23"/>
      <c r="B43" s="56"/>
      <c r="C43" s="1"/>
      <c r="D43" s="56"/>
      <c r="E43" s="109"/>
      <c r="G43" s="1"/>
      <c r="H43" s="1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56"/>
      <c r="X43" s="1"/>
      <c r="Y43" s="79"/>
      <c r="Z43" s="79"/>
      <c r="AA43" s="79"/>
      <c r="AB43" s="79"/>
      <c r="AC43" s="79"/>
      <c r="AD43" s="79"/>
    </row>
    <row r="44" spans="1:30" x14ac:dyDescent="0.25">
      <c r="A44" s="23"/>
      <c r="B44" s="56"/>
      <c r="C44" s="1"/>
      <c r="D44" s="56"/>
      <c r="E44" s="109"/>
      <c r="G44" s="1"/>
      <c r="H44" s="1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56"/>
      <c r="X44" s="1"/>
      <c r="Y44" s="79"/>
      <c r="Z44" s="79"/>
      <c r="AA44" s="79"/>
      <c r="AB44" s="79"/>
      <c r="AC44" s="79"/>
      <c r="AD44" s="79"/>
    </row>
    <row r="45" spans="1:30" x14ac:dyDescent="0.25">
      <c r="A45" s="23"/>
      <c r="B45" s="56"/>
      <c r="C45" s="1"/>
      <c r="D45" s="56"/>
      <c r="E45" s="109"/>
      <c r="G45" s="1"/>
      <c r="H45" s="1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56"/>
      <c r="X45" s="1"/>
      <c r="Y45" s="79"/>
      <c r="Z45" s="79"/>
      <c r="AA45" s="79"/>
      <c r="AB45" s="79"/>
      <c r="AC45" s="79"/>
      <c r="AD45" s="79"/>
    </row>
    <row r="46" spans="1:30" x14ac:dyDescent="0.25">
      <c r="A46" s="23"/>
      <c r="B46" s="56"/>
      <c r="C46" s="1"/>
      <c r="D46" s="56"/>
      <c r="E46" s="109"/>
      <c r="G46" s="1"/>
      <c r="H46" s="1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56"/>
      <c r="X46" s="1"/>
      <c r="Y46" s="79"/>
      <c r="Z46" s="79"/>
      <c r="AA46" s="79"/>
      <c r="AB46" s="79"/>
      <c r="AC46" s="79"/>
      <c r="AD46" s="79"/>
    </row>
    <row r="47" spans="1:30" x14ac:dyDescent="0.25">
      <c r="A47" s="23"/>
      <c r="B47" s="56"/>
      <c r="C47" s="1"/>
      <c r="D47" s="56"/>
      <c r="E47" s="109"/>
      <c r="G47" s="1"/>
      <c r="H47" s="1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56"/>
      <c r="X47" s="1"/>
      <c r="Y47" s="79"/>
      <c r="Z47" s="79"/>
      <c r="AA47" s="79"/>
      <c r="AB47" s="79"/>
      <c r="AC47" s="79"/>
      <c r="AD47" s="79"/>
    </row>
    <row r="48" spans="1:30" x14ac:dyDescent="0.25">
      <c r="A48" s="23"/>
      <c r="B48" s="56"/>
      <c r="C48" s="1"/>
      <c r="D48" s="56"/>
      <c r="E48" s="109"/>
      <c r="G48" s="1"/>
      <c r="H48" s="1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56"/>
      <c r="X48" s="1"/>
      <c r="Y48" s="79"/>
      <c r="Z48" s="79"/>
      <c r="AA48" s="79"/>
      <c r="AB48" s="79"/>
      <c r="AC48" s="79"/>
      <c r="AD48" s="79"/>
    </row>
    <row r="49" spans="1:30" x14ac:dyDescent="0.25">
      <c r="A49" s="23"/>
      <c r="B49" s="56"/>
      <c r="C49" s="1"/>
      <c r="D49" s="56"/>
      <c r="E49" s="109"/>
      <c r="G49" s="1"/>
      <c r="H49" s="1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56"/>
      <c r="X49" s="1"/>
      <c r="Y49" s="79"/>
      <c r="Z49" s="79"/>
      <c r="AA49" s="79"/>
      <c r="AB49" s="79"/>
      <c r="AC49" s="79"/>
      <c r="AD49" s="79"/>
    </row>
    <row r="50" spans="1:30" x14ac:dyDescent="0.25">
      <c r="A50" s="23"/>
      <c r="B50" s="56"/>
      <c r="C50" s="1"/>
      <c r="D50" s="56"/>
      <c r="E50" s="109"/>
      <c r="G50" s="1"/>
      <c r="H50" s="1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56"/>
      <c r="X50" s="1"/>
      <c r="Y50" s="79"/>
      <c r="Z50" s="79"/>
      <c r="AA50" s="79"/>
      <c r="AB50" s="79"/>
      <c r="AC50" s="79"/>
      <c r="AD50" s="79"/>
    </row>
    <row r="51" spans="1:30" x14ac:dyDescent="0.25">
      <c r="A51" s="23"/>
      <c r="B51" s="56"/>
      <c r="C51" s="1"/>
      <c r="D51" s="56"/>
      <c r="E51" s="109"/>
      <c r="G51" s="1"/>
      <c r="H51" s="1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56"/>
      <c r="X51" s="1"/>
      <c r="Y51" s="79"/>
      <c r="Z51" s="79"/>
      <c r="AA51" s="79"/>
      <c r="AB51" s="79"/>
      <c r="AC51" s="79"/>
      <c r="AD51" s="79"/>
    </row>
    <row r="52" spans="1:30" x14ac:dyDescent="0.25">
      <c r="A52" s="23"/>
      <c r="B52" s="56"/>
      <c r="C52" s="1"/>
      <c r="D52" s="56"/>
      <c r="E52" s="109"/>
      <c r="G52" s="1"/>
      <c r="H52" s="1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56"/>
      <c r="X52" s="1"/>
      <c r="Y52" s="79"/>
      <c r="Z52" s="79"/>
      <c r="AA52" s="79"/>
      <c r="AB52" s="79"/>
      <c r="AC52" s="79"/>
      <c r="AD52" s="79"/>
    </row>
    <row r="53" spans="1:30" x14ac:dyDescent="0.25">
      <c r="A53" s="23"/>
      <c r="B53" s="56"/>
      <c r="C53" s="1"/>
      <c r="D53" s="56"/>
      <c r="E53" s="109"/>
      <c r="G53" s="1"/>
      <c r="H53" s="1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56"/>
      <c r="X53" s="1"/>
      <c r="Y53" s="79"/>
      <c r="Z53" s="79"/>
      <c r="AA53" s="79"/>
      <c r="AB53" s="79"/>
      <c r="AC53" s="79"/>
      <c r="AD53" s="79"/>
    </row>
    <row r="54" spans="1:30" x14ac:dyDescent="0.25">
      <c r="A54" s="23"/>
      <c r="B54" s="56"/>
      <c r="C54" s="1"/>
      <c r="D54" s="56"/>
      <c r="E54" s="109"/>
      <c r="G54" s="1"/>
      <c r="H54" s="1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56"/>
      <c r="X54" s="1"/>
      <c r="Y54" s="79"/>
      <c r="Z54" s="79"/>
      <c r="AA54" s="79"/>
      <c r="AB54" s="79"/>
      <c r="AC54" s="79"/>
      <c r="AD54" s="79"/>
    </row>
    <row r="55" spans="1:30" x14ac:dyDescent="0.25">
      <c r="A55" s="23"/>
      <c r="B55" s="56"/>
      <c r="C55" s="1"/>
      <c r="D55" s="56"/>
      <c r="E55" s="109"/>
      <c r="G55" s="1"/>
      <c r="H55" s="1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56"/>
      <c r="X55" s="1"/>
      <c r="Y55" s="79"/>
      <c r="Z55" s="79"/>
      <c r="AA55" s="79"/>
      <c r="AB55" s="79"/>
      <c r="AC55" s="79"/>
      <c r="AD55" s="79"/>
    </row>
    <row r="56" spans="1:30" x14ac:dyDescent="0.25">
      <c r="A56" s="23"/>
      <c r="B56" s="56"/>
      <c r="C56" s="1"/>
      <c r="D56" s="56"/>
      <c r="E56" s="109"/>
      <c r="G56" s="1"/>
      <c r="H56" s="1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56"/>
      <c r="X56" s="1"/>
      <c r="Y56" s="79"/>
      <c r="Z56" s="79"/>
      <c r="AA56" s="79"/>
      <c r="AB56" s="79"/>
      <c r="AC56" s="79"/>
      <c r="AD56" s="79"/>
    </row>
    <row r="57" spans="1:30" x14ac:dyDescent="0.25">
      <c r="A57" s="23"/>
      <c r="B57" s="56"/>
      <c r="C57" s="1"/>
      <c r="D57" s="56"/>
      <c r="E57" s="109"/>
      <c r="G57" s="1"/>
      <c r="H57" s="1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56"/>
      <c r="X57" s="1"/>
      <c r="Y57" s="79"/>
      <c r="Z57" s="79"/>
      <c r="AA57" s="79"/>
      <c r="AB57" s="79"/>
      <c r="AC57" s="79"/>
      <c r="AD57" s="79"/>
    </row>
    <row r="58" spans="1:30" x14ac:dyDescent="0.25">
      <c r="A58" s="23"/>
      <c r="B58" s="56"/>
      <c r="C58" s="1"/>
      <c r="D58" s="56"/>
      <c r="E58" s="109"/>
      <c r="G58" s="1"/>
      <c r="H58" s="1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56"/>
      <c r="X58" s="1"/>
      <c r="Y58" s="79"/>
      <c r="Z58" s="79"/>
      <c r="AA58" s="79"/>
      <c r="AB58" s="79"/>
      <c r="AC58" s="79"/>
      <c r="AD58" s="79"/>
    </row>
    <row r="59" spans="1:30" x14ac:dyDescent="0.25">
      <c r="A59" s="23"/>
      <c r="B59" s="56"/>
      <c r="C59" s="1"/>
      <c r="D59" s="56"/>
      <c r="E59" s="109"/>
      <c r="G59" s="1"/>
      <c r="H59" s="1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56"/>
      <c r="X59" s="1"/>
      <c r="Y59" s="79"/>
      <c r="Z59" s="79"/>
      <c r="AA59" s="79"/>
      <c r="AB59" s="79"/>
      <c r="AC59" s="79"/>
      <c r="AD59" s="79"/>
    </row>
    <row r="60" spans="1:30" x14ac:dyDescent="0.25">
      <c r="A60" s="23"/>
      <c r="B60" s="56"/>
      <c r="C60" s="1"/>
      <c r="D60" s="56"/>
      <c r="E60" s="109"/>
      <c r="G60" s="1"/>
      <c r="H60" s="1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56"/>
      <c r="X60" s="1"/>
      <c r="Y60" s="79"/>
      <c r="Z60" s="79"/>
      <c r="AA60" s="79"/>
      <c r="AB60" s="79"/>
      <c r="AC60" s="79"/>
      <c r="AD60" s="79"/>
    </row>
    <row r="61" spans="1:30" x14ac:dyDescent="0.25">
      <c r="A61" s="23"/>
      <c r="B61" s="56"/>
      <c r="C61" s="1"/>
      <c r="D61" s="56"/>
      <c r="E61" s="109"/>
      <c r="G61" s="1"/>
      <c r="H61" s="1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56"/>
      <c r="X61" s="1"/>
      <c r="Y61" s="79"/>
      <c r="Z61" s="79"/>
      <c r="AA61" s="79"/>
      <c r="AB61" s="79"/>
      <c r="AC61" s="79"/>
      <c r="AD61" s="79"/>
    </row>
    <row r="62" spans="1:30" x14ac:dyDescent="0.25">
      <c r="A62" s="23"/>
      <c r="B62" s="56"/>
      <c r="C62" s="1"/>
      <c r="D62" s="56"/>
      <c r="E62" s="109"/>
      <c r="G62" s="1"/>
      <c r="H62" s="1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56"/>
      <c r="X62" s="1"/>
      <c r="Y62" s="79"/>
      <c r="Z62" s="79"/>
      <c r="AA62" s="79"/>
      <c r="AB62" s="79"/>
      <c r="AC62" s="79"/>
      <c r="AD62" s="79"/>
    </row>
    <row r="63" spans="1:30" x14ac:dyDescent="0.25">
      <c r="A63" s="23"/>
      <c r="B63" s="56"/>
      <c r="C63" s="1"/>
      <c r="D63" s="56"/>
      <c r="E63" s="109"/>
      <c r="G63" s="1"/>
      <c r="H63" s="1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56"/>
      <c r="X63" s="1"/>
      <c r="Y63" s="79"/>
      <c r="Z63" s="79"/>
      <c r="AA63" s="79"/>
      <c r="AB63" s="79"/>
      <c r="AC63" s="79"/>
      <c r="AD63" s="79"/>
    </row>
    <row r="64" spans="1:30" x14ac:dyDescent="0.25">
      <c r="A64" s="23"/>
      <c r="B64" s="56"/>
      <c r="C64" s="1"/>
      <c r="D64" s="56"/>
      <c r="E64" s="109"/>
      <c r="G64" s="1"/>
      <c r="H64" s="1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56"/>
      <c r="X64" s="1"/>
      <c r="Y64" s="79"/>
      <c r="Z64" s="79"/>
      <c r="AA64" s="79"/>
      <c r="AB64" s="79"/>
      <c r="AC64" s="79"/>
      <c r="AD64" s="79"/>
    </row>
    <row r="65" spans="1:30" x14ac:dyDescent="0.25">
      <c r="A65" s="23"/>
      <c r="B65" s="56"/>
      <c r="C65" s="1"/>
      <c r="D65" s="56"/>
      <c r="E65" s="109"/>
      <c r="G65" s="1"/>
      <c r="H65" s="1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56"/>
      <c r="X65" s="1"/>
      <c r="Y65" s="79"/>
      <c r="Z65" s="79"/>
      <c r="AA65" s="79"/>
      <c r="AB65" s="79"/>
      <c r="AC65" s="79"/>
      <c r="AD65" s="79"/>
    </row>
    <row r="66" spans="1:30" x14ac:dyDescent="0.25">
      <c r="A66" s="23"/>
      <c r="B66" s="56"/>
      <c r="C66" s="1"/>
      <c r="D66" s="56"/>
      <c r="E66" s="109"/>
      <c r="G66" s="1"/>
      <c r="H66" s="1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56"/>
      <c r="X66" s="1"/>
      <c r="Y66" s="79"/>
      <c r="Z66" s="79"/>
      <c r="AA66" s="79"/>
      <c r="AB66" s="79"/>
      <c r="AC66" s="79"/>
      <c r="AD66" s="79"/>
    </row>
    <row r="67" spans="1:30" x14ac:dyDescent="0.25">
      <c r="A67" s="23"/>
      <c r="B67" s="56"/>
      <c r="C67" s="1"/>
      <c r="D67" s="56"/>
      <c r="E67" s="109"/>
      <c r="G67" s="1"/>
      <c r="H67" s="1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56"/>
      <c r="X67" s="1"/>
      <c r="Y67" s="79"/>
      <c r="Z67" s="79"/>
      <c r="AA67" s="79"/>
      <c r="AB67" s="79"/>
      <c r="AC67" s="79"/>
      <c r="AD67" s="79"/>
    </row>
    <row r="68" spans="1:30" x14ac:dyDescent="0.25">
      <c r="A68" s="23"/>
      <c r="B68" s="56"/>
      <c r="C68" s="1"/>
      <c r="D68" s="56"/>
      <c r="E68" s="109"/>
      <c r="G68" s="1"/>
      <c r="H68" s="1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56"/>
      <c r="X68" s="1"/>
      <c r="Y68" s="79"/>
      <c r="Z68" s="79"/>
      <c r="AA68" s="79"/>
      <c r="AB68" s="79"/>
      <c r="AC68" s="79"/>
      <c r="AD68" s="79"/>
    </row>
    <row r="69" spans="1:30" x14ac:dyDescent="0.25">
      <c r="A69" s="23"/>
      <c r="B69" s="56"/>
      <c r="C69" s="1"/>
      <c r="D69" s="56"/>
      <c r="E69" s="109"/>
      <c r="G69" s="1"/>
      <c r="H69" s="1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56"/>
      <c r="X69" s="1"/>
      <c r="Y69" s="79"/>
      <c r="Z69" s="79"/>
      <c r="AA69" s="79"/>
      <c r="AB69" s="79"/>
      <c r="AC69" s="79"/>
      <c r="AD69" s="79"/>
    </row>
    <row r="70" spans="1:30" x14ac:dyDescent="0.25">
      <c r="A70" s="23"/>
      <c r="B70" s="56"/>
      <c r="C70" s="1"/>
      <c r="D70" s="56"/>
      <c r="E70" s="109"/>
      <c r="G70" s="1"/>
      <c r="H70" s="1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56"/>
      <c r="X70" s="1"/>
      <c r="Y70" s="79"/>
      <c r="Z70" s="79"/>
      <c r="AA70" s="79"/>
      <c r="AB70" s="79"/>
      <c r="AC70" s="79"/>
      <c r="AD70" s="79"/>
    </row>
    <row r="71" spans="1:30" x14ac:dyDescent="0.25">
      <c r="A71" s="23"/>
      <c r="B71" s="56"/>
      <c r="C71" s="1"/>
      <c r="D71" s="56"/>
      <c r="E71" s="109"/>
      <c r="G71" s="1"/>
      <c r="H71" s="1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56"/>
      <c r="X71" s="1"/>
      <c r="Y71" s="79"/>
      <c r="Z71" s="79"/>
      <c r="AA71" s="79"/>
      <c r="AB71" s="79"/>
      <c r="AC71" s="79"/>
      <c r="AD71" s="79"/>
    </row>
    <row r="72" spans="1:30" x14ac:dyDescent="0.25">
      <c r="A72" s="23"/>
      <c r="B72" s="56"/>
      <c r="C72" s="1"/>
      <c r="D72" s="56"/>
      <c r="E72" s="109"/>
      <c r="G72" s="1"/>
      <c r="H72" s="1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56"/>
      <c r="X72" s="1"/>
      <c r="Y72" s="79"/>
      <c r="Z72" s="79"/>
      <c r="AA72" s="79"/>
      <c r="AB72" s="79"/>
      <c r="AC72" s="79"/>
      <c r="AD72" s="79"/>
    </row>
    <row r="73" spans="1:30" x14ac:dyDescent="0.25">
      <c r="A73" s="23"/>
      <c r="B73" s="56"/>
      <c r="C73" s="1"/>
      <c r="D73" s="56"/>
      <c r="E73" s="109"/>
      <c r="G73" s="1"/>
      <c r="H73" s="1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56"/>
      <c r="X73" s="1"/>
      <c r="Y73" s="79"/>
      <c r="Z73" s="79"/>
      <c r="AA73" s="79"/>
      <c r="AB73" s="79"/>
      <c r="AC73" s="79"/>
      <c r="AD73" s="79"/>
    </row>
    <row r="74" spans="1:30" x14ac:dyDescent="0.25">
      <c r="A74" s="23"/>
      <c r="B74" s="56"/>
      <c r="C74" s="1"/>
      <c r="D74" s="56"/>
      <c r="E74" s="109"/>
      <c r="G74" s="1"/>
      <c r="H74" s="1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56"/>
      <c r="X74" s="1"/>
      <c r="Y74" s="79"/>
      <c r="Z74" s="79"/>
      <c r="AA74" s="79"/>
      <c r="AB74" s="79"/>
      <c r="AC74" s="79"/>
      <c r="AD74" s="79"/>
    </row>
    <row r="75" spans="1:30" x14ac:dyDescent="0.25">
      <c r="A75" s="23"/>
      <c r="B75" s="56"/>
      <c r="C75" s="1"/>
      <c r="D75" s="56"/>
      <c r="E75" s="109"/>
      <c r="G75" s="1"/>
      <c r="H75" s="1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56"/>
      <c r="X75" s="1"/>
      <c r="Y75" s="79"/>
      <c r="Z75" s="79"/>
      <c r="AA75" s="79"/>
      <c r="AB75" s="79"/>
      <c r="AC75" s="79"/>
      <c r="AD75" s="79"/>
    </row>
    <row r="76" spans="1:30" x14ac:dyDescent="0.25">
      <c r="A76" s="23"/>
      <c r="B76" s="56"/>
      <c r="C76" s="1"/>
      <c r="D76" s="56"/>
      <c r="E76" s="109"/>
      <c r="G76" s="1"/>
      <c r="H76" s="1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56"/>
      <c r="X76" s="1"/>
      <c r="Y76" s="79"/>
      <c r="Z76" s="79"/>
      <c r="AA76" s="79"/>
      <c r="AB76" s="79"/>
      <c r="AC76" s="79"/>
      <c r="AD76" s="79"/>
    </row>
    <row r="77" spans="1:30" x14ac:dyDescent="0.25">
      <c r="A77" s="23"/>
      <c r="B77" s="56"/>
      <c r="C77" s="1"/>
      <c r="D77" s="56"/>
      <c r="E77" s="109"/>
      <c r="G77" s="1"/>
      <c r="H77" s="1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56"/>
      <c r="X77" s="1"/>
      <c r="Y77" s="79"/>
      <c r="Z77" s="79"/>
      <c r="AA77" s="79"/>
      <c r="AB77" s="79"/>
      <c r="AC77" s="79"/>
      <c r="AD77" s="79"/>
    </row>
    <row r="78" spans="1:30" x14ac:dyDescent="0.25">
      <c r="A78" s="23"/>
      <c r="B78" s="56"/>
      <c r="C78" s="1"/>
      <c r="D78" s="56"/>
      <c r="E78" s="109"/>
      <c r="G78" s="1"/>
      <c r="H78" s="1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56"/>
      <c r="X78" s="1"/>
      <c r="Y78" s="79"/>
      <c r="Z78" s="79"/>
      <c r="AA78" s="79"/>
      <c r="AB78" s="79"/>
      <c r="AC78" s="79"/>
      <c r="AD78" s="79"/>
    </row>
    <row r="79" spans="1:30" x14ac:dyDescent="0.25">
      <c r="A79" s="23"/>
      <c r="B79" s="56"/>
      <c r="C79" s="1"/>
      <c r="D79" s="56"/>
      <c r="E79" s="109"/>
      <c r="G79" s="1"/>
      <c r="H79" s="1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56"/>
      <c r="X79" s="1"/>
      <c r="Y79" s="79"/>
      <c r="Z79" s="79"/>
      <c r="AA79" s="79"/>
      <c r="AB79" s="79"/>
      <c r="AC79" s="79"/>
      <c r="AD79" s="79"/>
    </row>
    <row r="80" spans="1:30" x14ac:dyDescent="0.25">
      <c r="A80" s="23"/>
      <c r="B80" s="56"/>
      <c r="C80" s="1"/>
      <c r="D80" s="56"/>
      <c r="E80" s="109"/>
      <c r="G80" s="1"/>
      <c r="H80" s="1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56"/>
      <c r="X80" s="1"/>
      <c r="Y80" s="79"/>
      <c r="Z80" s="79"/>
      <c r="AA80" s="79"/>
      <c r="AB80" s="79"/>
      <c r="AC80" s="79"/>
      <c r="AD80" s="79"/>
    </row>
    <row r="81" spans="1:30" x14ac:dyDescent="0.25">
      <c r="A81" s="23"/>
      <c r="B81" s="56"/>
      <c r="C81" s="1"/>
      <c r="D81" s="56"/>
      <c r="E81" s="109"/>
      <c r="G81" s="1"/>
      <c r="H81" s="1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56"/>
      <c r="X81" s="1"/>
      <c r="Y81" s="79"/>
      <c r="Z81" s="79"/>
      <c r="AA81" s="79"/>
      <c r="AB81" s="79"/>
      <c r="AC81" s="79"/>
      <c r="AD81" s="79"/>
    </row>
    <row r="82" spans="1:30" x14ac:dyDescent="0.25">
      <c r="A82" s="23"/>
      <c r="B82" s="56"/>
      <c r="C82" s="1"/>
      <c r="D82" s="56"/>
      <c r="E82" s="109"/>
      <c r="G82" s="1"/>
      <c r="H82" s="1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56"/>
      <c r="X82" s="1"/>
      <c r="Y82" s="79"/>
      <c r="Z82" s="79"/>
      <c r="AA82" s="79"/>
      <c r="AB82" s="79"/>
      <c r="AC82" s="79"/>
      <c r="AD82" s="79"/>
    </row>
    <row r="83" spans="1:30" x14ac:dyDescent="0.25">
      <c r="A83" s="23"/>
      <c r="B83" s="56"/>
      <c r="C83" s="1"/>
      <c r="D83" s="56"/>
      <c r="E83" s="109"/>
      <c r="G83" s="1"/>
      <c r="H83" s="1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56"/>
      <c r="X83" s="1"/>
      <c r="Y83" s="79"/>
      <c r="Z83" s="79"/>
      <c r="AA83" s="79"/>
      <c r="AB83" s="79"/>
      <c r="AC83" s="79"/>
      <c r="AD83" s="79"/>
    </row>
    <row r="84" spans="1:30" x14ac:dyDescent="0.25">
      <c r="A84" s="23"/>
      <c r="B84" s="56"/>
      <c r="C84" s="1"/>
      <c r="D84" s="56"/>
      <c r="E84" s="109"/>
      <c r="G84" s="1"/>
      <c r="H84" s="1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56"/>
      <c r="X84" s="1"/>
      <c r="Y84" s="79"/>
      <c r="Z84" s="79"/>
      <c r="AA84" s="79"/>
      <c r="AB84" s="79"/>
      <c r="AC84" s="79"/>
      <c r="AD84" s="79"/>
    </row>
    <row r="85" spans="1:30" x14ac:dyDescent="0.25">
      <c r="A85" s="23"/>
      <c r="B85" s="56"/>
      <c r="C85" s="1"/>
      <c r="D85" s="56"/>
      <c r="E85" s="109"/>
      <c r="G85" s="1"/>
      <c r="H85" s="1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56"/>
      <c r="X85" s="1"/>
      <c r="Y85" s="79"/>
      <c r="Z85" s="79"/>
      <c r="AA85" s="79"/>
      <c r="AB85" s="79"/>
      <c r="AC85" s="79"/>
      <c r="AD85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2024-01-08T13:04:33Z</dcterms:modified>
</cp:coreProperties>
</file>